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ata\Desktop\DT_kontroliniai\30_\"/>
    </mc:Choice>
  </mc:AlternateContent>
  <xr:revisionPtr revIDLastSave="0" documentId="13_ncr:1_{6398309B-FD99-4556-9CBE-36D26B2AE54C}" xr6:coauthVersionLast="47" xr6:coauthVersionMax="47" xr10:uidLastSave="{00000000-0000-0000-0000-000000000000}"/>
  <bookViews>
    <workbookView xWindow="-108" yWindow="-108" windowWidth="23256" windowHeight="12576" xr2:uid="{A1DA16F8-E28F-4313-8C90-A5E4B88EE07D}"/>
  </bookViews>
  <sheets>
    <sheet name="eismo_info" sheetId="3" r:id="rId1"/>
    <sheet name="parengti_duomenys" sheetId="4" r:id="rId2"/>
    <sheet name="pavadinimai" sheetId="5" r:id="rId3"/>
  </sheets>
  <definedNames>
    <definedName name="IšoriniaiDuomenys_1" localSheetId="0" hidden="1">eismo_info!$A$1:$I$134</definedName>
    <definedName name="IšoriniaiDuomenys_1" localSheetId="1" hidden="1">parengti_duomenys!$A$1:$I$85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2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B59778A-25CD-4F6C-A39C-B994A4C72B5A}" keepAlive="1" name="Užklausa - eismo_info" description="Prisijungimas prie eismo_info užklausos darbaknygėje." type="5" refreshedVersion="8" background="1" saveData="1">
    <dbPr connection="Provider=Microsoft.Mashup.OleDb.1;Data Source=$Workbook$;Location=eismo_info;Extended Properties=&quot;&quot;" command="SELECT * FROM [eismo_info]"/>
  </connection>
  <connection id="2" xr16:uid="{FDEB50B6-9008-488B-A24B-4764CD72D68D}" keepAlive="1" name="Užklausa - eismo_info (2)" description="Prisijungimas prie eismo_info (2) užklausos darbaknygėje." type="5" refreshedVersion="8" background="1" saveData="1">
    <dbPr connection="Provider=Microsoft.Mashup.OleDb.1;Data Source=$Workbook$;Location=&quot;eismo_info (2)&quot;;Extended Properties=&quot;&quot;" command="SELECT * FROM [eismo_info (2)]"/>
  </connection>
</connections>
</file>

<file path=xl/sharedStrings.xml><?xml version="1.0" encoding="utf-8"?>
<sst xmlns="http://schemas.openxmlformats.org/spreadsheetml/2006/main" count="1619" uniqueCount="364">
  <si>
    <t>Column1.surinkimo_data</t>
  </si>
  <si>
    <t>Column1.pavadinimas</t>
  </si>
  <si>
    <t>Column1.kilometras</t>
  </si>
  <si>
    <t>Column1.oro_temperatura</t>
  </si>
  <si>
    <t>Column1.vejo_greitis_vidut</t>
  </si>
  <si>
    <t>Column1.krituliu_tipas</t>
  </si>
  <si>
    <t>Column1.krituliu_kiekis</t>
  </si>
  <si>
    <t>Column1.dangos_temperatura</t>
  </si>
  <si>
    <t>Column1.matomumas</t>
  </si>
  <si>
    <t>2024-08-30 10:06</t>
  </si>
  <si>
    <t>Vilnius–Kaunas–Klaipėda</t>
  </si>
  <si>
    <t>10.04</t>
  </si>
  <si>
    <t>23.6</t>
  </si>
  <si>
    <t>0.3</t>
  </si>
  <si>
    <t>Nėra</t>
  </si>
  <si>
    <t>0</t>
  </si>
  <si>
    <t>27</t>
  </si>
  <si>
    <t>20000</t>
  </si>
  <si>
    <t>2024-08-30 10:10</t>
  </si>
  <si>
    <t>19.42</t>
  </si>
  <si>
    <t>24.5</t>
  </si>
  <si>
    <t>0.8</t>
  </si>
  <si>
    <t>26.5</t>
  </si>
  <si>
    <t>28.96</t>
  </si>
  <si>
    <t>24.8</t>
  </si>
  <si>
    <t>1.9</t>
  </si>
  <si>
    <t>28.1</t>
  </si>
  <si>
    <t>2000</t>
  </si>
  <si>
    <t>32.8</t>
  </si>
  <si>
    <t>25.3</t>
  </si>
  <si>
    <t>0.7</t>
  </si>
  <si>
    <t>29</t>
  </si>
  <si>
    <t>40.47</t>
  </si>
  <si>
    <t>25</t>
  </si>
  <si>
    <t>1.3</t>
  </si>
  <si>
    <t>27.3</t>
  </si>
  <si>
    <t>51.82</t>
  </si>
  <si>
    <t>1.7</t>
  </si>
  <si>
    <t>58.67</t>
  </si>
  <si>
    <t>24.7</t>
  </si>
  <si>
    <t>0.9</t>
  </si>
  <si>
    <t>Migla</t>
  </si>
  <si>
    <t>27.4</t>
  </si>
  <si>
    <t>3039</t>
  </si>
  <si>
    <t>70.29</t>
  </si>
  <si>
    <t>1.5</t>
  </si>
  <si>
    <t>29.7</t>
  </si>
  <si>
    <t>78.38</t>
  </si>
  <si>
    <t>1.1</t>
  </si>
  <si>
    <t>91.35</t>
  </si>
  <si>
    <t>26.7</t>
  </si>
  <si>
    <t>101.96</t>
  </si>
  <si>
    <t>25.4</t>
  </si>
  <si>
    <t>30.4</t>
  </si>
  <si>
    <t>122.78</t>
  </si>
  <si>
    <t>24.1</t>
  </si>
  <si>
    <t>1.6</t>
  </si>
  <si>
    <t>20.5</t>
  </si>
  <si>
    <t>14255</t>
  </si>
  <si>
    <t>2024-08-30 10:05</t>
  </si>
  <si>
    <t>156.58</t>
  </si>
  <si>
    <t>2.5</t>
  </si>
  <si>
    <t>4873</t>
  </si>
  <si>
    <t>170.6</t>
  </si>
  <si>
    <t>25.7</t>
  </si>
  <si>
    <t>2.2</t>
  </si>
  <si>
    <t>29.8</t>
  </si>
  <si>
    <t>62</t>
  </si>
  <si>
    <t>188.6</t>
  </si>
  <si>
    <t>2.6</t>
  </si>
  <si>
    <t>26.8</t>
  </si>
  <si>
    <t>4162</t>
  </si>
  <si>
    <t>204.47</t>
  </si>
  <si>
    <t>23.3</t>
  </si>
  <si>
    <t>2.7</t>
  </si>
  <si>
    <t>21.6</t>
  </si>
  <si>
    <t>6196</t>
  </si>
  <si>
    <t>219.55</t>
  </si>
  <si>
    <t>27.1</t>
  </si>
  <si>
    <t>242</t>
  </si>
  <si>
    <t>23</t>
  </si>
  <si>
    <t>4.3</t>
  </si>
  <si>
    <t>25.1</t>
  </si>
  <si>
    <t>272.2</t>
  </si>
  <si>
    <t>23.4</t>
  </si>
  <si>
    <t>25.5</t>
  </si>
  <si>
    <t>16833</t>
  </si>
  <si>
    <t>290.73</t>
  </si>
  <si>
    <t>23.2</t>
  </si>
  <si>
    <t>2</t>
  </si>
  <si>
    <t>303.6</t>
  </si>
  <si>
    <t>3</t>
  </si>
  <si>
    <t>26.9</t>
  </si>
  <si>
    <t>Vilnius–Panevėžys</t>
  </si>
  <si>
    <t>11.76</t>
  </si>
  <si>
    <t>25.96</t>
  </si>
  <si>
    <t>24.3</t>
  </si>
  <si>
    <t>26.4</t>
  </si>
  <si>
    <t>52.18</t>
  </si>
  <si>
    <t>74.64</t>
  </si>
  <si>
    <t>24.4</t>
  </si>
  <si>
    <t>103.23</t>
  </si>
  <si>
    <t>125.08</t>
  </si>
  <si>
    <t>26.1</t>
  </si>
  <si>
    <t>Vilnius–Minskas*</t>
  </si>
  <si>
    <t>32.47</t>
  </si>
  <si>
    <t>24.2</t>
  </si>
  <si>
    <t>Vilnius–Varėna–Gardinas*</t>
  </si>
  <si>
    <t>23.21</t>
  </si>
  <si>
    <t>27.9</t>
  </si>
  <si>
    <t>33.27</t>
  </si>
  <si>
    <t>24</t>
  </si>
  <si>
    <t>44.56</t>
  </si>
  <si>
    <t>1</t>
  </si>
  <si>
    <t>23.7</t>
  </si>
  <si>
    <t>121.35</t>
  </si>
  <si>
    <t>0.4</t>
  </si>
  <si>
    <t>Kaunas–Marijampolė–Suvalkai*</t>
  </si>
  <si>
    <t>3.92</t>
  </si>
  <si>
    <t>4.82</t>
  </si>
  <si>
    <t>1.2</t>
  </si>
  <si>
    <t>12.2</t>
  </si>
  <si>
    <t>24.9</t>
  </si>
  <si>
    <t>27.2</t>
  </si>
  <si>
    <t>17.5</t>
  </si>
  <si>
    <t>21.9</t>
  </si>
  <si>
    <t>14811</t>
  </si>
  <si>
    <t>21.86</t>
  </si>
  <si>
    <t>31.13</t>
  </si>
  <si>
    <t>33.93</t>
  </si>
  <si>
    <t>25.2</t>
  </si>
  <si>
    <t>7132</t>
  </si>
  <si>
    <t>40.65</t>
  </si>
  <si>
    <t>24.6</t>
  </si>
  <si>
    <t>44.48</t>
  </si>
  <si>
    <t>26</t>
  </si>
  <si>
    <t>52.93</t>
  </si>
  <si>
    <t>55.62</t>
  </si>
  <si>
    <t>27.5</t>
  </si>
  <si>
    <t>Kaunas–Zarasai–Daugpilis*</t>
  </si>
  <si>
    <t>50.24</t>
  </si>
  <si>
    <t>23.8</t>
  </si>
  <si>
    <t>26.6</t>
  </si>
  <si>
    <t>97.36</t>
  </si>
  <si>
    <t>8044</t>
  </si>
  <si>
    <t>154.85</t>
  </si>
  <si>
    <t>Marijampolė–Kybartai–Kaliningradas*</t>
  </si>
  <si>
    <t>39.1</t>
  </si>
  <si>
    <t>26.2</t>
  </si>
  <si>
    <t>28.6</t>
  </si>
  <si>
    <t>Panevėžys–Aristava–Sitkūnai</t>
  </si>
  <si>
    <t>7.57</t>
  </si>
  <si>
    <t>23.9</t>
  </si>
  <si>
    <t>4802</t>
  </si>
  <si>
    <t>35.18</t>
  </si>
  <si>
    <t>1.4</t>
  </si>
  <si>
    <t>27.8</t>
  </si>
  <si>
    <t>8492</t>
  </si>
  <si>
    <t>53.28</t>
  </si>
  <si>
    <t>0.6</t>
  </si>
  <si>
    <t>23.1</t>
  </si>
  <si>
    <t>80.24</t>
  </si>
  <si>
    <t>2.1</t>
  </si>
  <si>
    <t>29.6</t>
  </si>
  <si>
    <t>12521</t>
  </si>
  <si>
    <t>Panevėžys–Šiauliai</t>
  </si>
  <si>
    <t>25.12</t>
  </si>
  <si>
    <t>12155</t>
  </si>
  <si>
    <t>42.77</t>
  </si>
  <si>
    <t>1578</t>
  </si>
  <si>
    <t>65.35</t>
  </si>
  <si>
    <t>27.6</t>
  </si>
  <si>
    <t>2024-08-30 09:50</t>
  </si>
  <si>
    <t>Panevėžys–Pasvalys–Ryga*</t>
  </si>
  <si>
    <t>22.61</t>
  </si>
  <si>
    <t>59.8</t>
  </si>
  <si>
    <t>Šiauliai–Palanga</t>
  </si>
  <si>
    <t>13.3</t>
  </si>
  <si>
    <t>27.7</t>
  </si>
  <si>
    <t>31.88</t>
  </si>
  <si>
    <t>22.6</t>
  </si>
  <si>
    <t>40.36</t>
  </si>
  <si>
    <t>2.3</t>
  </si>
  <si>
    <t>47.48</t>
  </si>
  <si>
    <t>23.5</t>
  </si>
  <si>
    <t>15934</t>
  </si>
  <si>
    <t>71.18</t>
  </si>
  <si>
    <t>1.8</t>
  </si>
  <si>
    <t>28</t>
  </si>
  <si>
    <t>94.12</t>
  </si>
  <si>
    <t>2024-08-30 01:05</t>
  </si>
  <si>
    <t>120.7</t>
  </si>
  <si>
    <t>18.2</t>
  </si>
  <si>
    <t>15674</t>
  </si>
  <si>
    <t>Ryga*–Šiauliai–Tauragė–Kaliningradas*</t>
  </si>
  <si>
    <t>1.24</t>
  </si>
  <si>
    <t>2.8</t>
  </si>
  <si>
    <t>26.3</t>
  </si>
  <si>
    <t>19</t>
  </si>
  <si>
    <t>35.48</t>
  </si>
  <si>
    <t>25.8</t>
  </si>
  <si>
    <t>16552</t>
  </si>
  <si>
    <t>68.08</t>
  </si>
  <si>
    <t>22.7</t>
  </si>
  <si>
    <t>81.95</t>
  </si>
  <si>
    <t>20.9</t>
  </si>
  <si>
    <t>6181</t>
  </si>
  <si>
    <t>94.5</t>
  </si>
  <si>
    <t>852</t>
  </si>
  <si>
    <t>111.68</t>
  </si>
  <si>
    <t>139.64</t>
  </si>
  <si>
    <t>5833</t>
  </si>
  <si>
    <t>182.87</t>
  </si>
  <si>
    <t>Lietus, silpnas</t>
  </si>
  <si>
    <t>0.11</t>
  </si>
  <si>
    <t>Klaipėda–Liepoja*</t>
  </si>
  <si>
    <t>19.81</t>
  </si>
  <si>
    <t>2.9</t>
  </si>
  <si>
    <t>18638</t>
  </si>
  <si>
    <t>39.25</t>
  </si>
  <si>
    <t>21.4</t>
  </si>
  <si>
    <t>Vilnius–Utena</t>
  </si>
  <si>
    <t>31.91</t>
  </si>
  <si>
    <t>5756</t>
  </si>
  <si>
    <t>47.65</t>
  </si>
  <si>
    <t>22.8</t>
  </si>
  <si>
    <t>Vilnius–Lyda*</t>
  </si>
  <si>
    <t>14</t>
  </si>
  <si>
    <t>46.25</t>
  </si>
  <si>
    <t>30.1</t>
  </si>
  <si>
    <t>Vilnius–Prienai–Marijampolė</t>
  </si>
  <si>
    <t>43.43</t>
  </si>
  <si>
    <t>19.2</t>
  </si>
  <si>
    <t>62.05</t>
  </si>
  <si>
    <t>118</t>
  </si>
  <si>
    <t>28.7</t>
  </si>
  <si>
    <t>6895</t>
  </si>
  <si>
    <t>Panevėžio aplinkkelis</t>
  </si>
  <si>
    <t>15.68</t>
  </si>
  <si>
    <t>Vilniaus pietinis aplinkkelis</t>
  </si>
  <si>
    <t>2.78</t>
  </si>
  <si>
    <t>Vilnius–Švenčionys–Zarasai</t>
  </si>
  <si>
    <t>41.46</t>
  </si>
  <si>
    <t>22.4</t>
  </si>
  <si>
    <t>60.46</t>
  </si>
  <si>
    <t>16.2</t>
  </si>
  <si>
    <t>139.29</t>
  </si>
  <si>
    <t>Vilnius–Polockas*</t>
  </si>
  <si>
    <t>27.06</t>
  </si>
  <si>
    <t xml:space="preserve">Šalčininkai–Dieveniškės–Krakūnai* </t>
  </si>
  <si>
    <t>25.99</t>
  </si>
  <si>
    <t>Pirčiupiai–Eišiškės*</t>
  </si>
  <si>
    <t>27.46</t>
  </si>
  <si>
    <t>30.2</t>
  </si>
  <si>
    <t>Vievis–Maišiagala–Nemenčinė</t>
  </si>
  <si>
    <t>8.45</t>
  </si>
  <si>
    <t>Utena–Kaltanėnai–Švenčionys</t>
  </si>
  <si>
    <t>43.1</t>
  </si>
  <si>
    <t>Ukmergė–Molėtai</t>
  </si>
  <si>
    <t>20.3</t>
  </si>
  <si>
    <t>0.5</t>
  </si>
  <si>
    <t>18.9</t>
  </si>
  <si>
    <t>Zarasai–Bradesiai–Obeliai</t>
  </si>
  <si>
    <t>22.63</t>
  </si>
  <si>
    <t>2.4</t>
  </si>
  <si>
    <t>Radiškis–Anykščiai–Rokiškis</t>
  </si>
  <si>
    <t>4.36</t>
  </si>
  <si>
    <t>22.3</t>
  </si>
  <si>
    <t>55.2</t>
  </si>
  <si>
    <t>Daugpilis*–Rokiškis–Panevėžys</t>
  </si>
  <si>
    <t>14.7</t>
  </si>
  <si>
    <t>22.2</t>
  </si>
  <si>
    <t>45.7</t>
  </si>
  <si>
    <t>28.8</t>
  </si>
  <si>
    <t>83.5</t>
  </si>
  <si>
    <t>Biržai–Pandėlys–Rokiškis</t>
  </si>
  <si>
    <t>Naujieji Valkininkai–Daugai–Alytus</t>
  </si>
  <si>
    <t>9.3</t>
  </si>
  <si>
    <t>10861</t>
  </si>
  <si>
    <t>Antakalnis–Jieznas–Alytus–Merkinė</t>
  </si>
  <si>
    <t>68.57</t>
  </si>
  <si>
    <t>5840</t>
  </si>
  <si>
    <t>Alytus–Seirijai–Lazdijai</t>
  </si>
  <si>
    <t>15.56</t>
  </si>
  <si>
    <t>22.5</t>
  </si>
  <si>
    <t>Kaunas–Jurbarkas–Šilutė–Klaipėda</t>
  </si>
  <si>
    <t>43.26</t>
  </si>
  <si>
    <t>74.76</t>
  </si>
  <si>
    <t>191.71</t>
  </si>
  <si>
    <t>Kėdainiai–Šėta–Ukmergė</t>
  </si>
  <si>
    <t>28.47</t>
  </si>
  <si>
    <t>Raseiniai–Šilinė</t>
  </si>
  <si>
    <t>18.97</t>
  </si>
  <si>
    <t>3.3</t>
  </si>
  <si>
    <t>Raseiniai–Tytuvėnai–Radviliškis</t>
  </si>
  <si>
    <t>26.05</t>
  </si>
  <si>
    <t>Smilgiai–Pakruojis</t>
  </si>
  <si>
    <t>5.2</t>
  </si>
  <si>
    <t>Šiauliai–Pakruojis–Pasvalys</t>
  </si>
  <si>
    <t>16.09</t>
  </si>
  <si>
    <t>3.2</t>
  </si>
  <si>
    <t>5662</t>
  </si>
  <si>
    <t>Pakruojis–Linkuva</t>
  </si>
  <si>
    <t>12.38</t>
  </si>
  <si>
    <t>Joniškis–Žagarė–Naujoji Akmenė</t>
  </si>
  <si>
    <t>Šiauliai–Gruzdžiai–Naujoji Akmenė</t>
  </si>
  <si>
    <t>20.56</t>
  </si>
  <si>
    <t>54.27</t>
  </si>
  <si>
    <t>Kuršėnai–Mažeikiai</t>
  </si>
  <si>
    <t>3.5</t>
  </si>
  <si>
    <t>Telšiai–Varniai–Laukuva</t>
  </si>
  <si>
    <t>41.41</t>
  </si>
  <si>
    <t>1434</t>
  </si>
  <si>
    <t>Mažeikiai–Plungė–Tauragė</t>
  </si>
  <si>
    <t>39.54</t>
  </si>
  <si>
    <t>125.19</t>
  </si>
  <si>
    <t>13320</t>
  </si>
  <si>
    <t>Smiltynė–Nida*</t>
  </si>
  <si>
    <t>48.35</t>
  </si>
  <si>
    <t>21.8</t>
  </si>
  <si>
    <t>2208</t>
  </si>
  <si>
    <t>Mažeikiai–Skuodas</t>
  </si>
  <si>
    <t>18.43</t>
  </si>
  <si>
    <t>Ukmergė–Raguva–Nevėžis</t>
  </si>
  <si>
    <t>34.6</t>
  </si>
  <si>
    <t>Kiduliai–Ramoniškiai*</t>
  </si>
  <si>
    <t>7.41</t>
  </si>
  <si>
    <t>Kvėdarna–Švėkšna–Saugos</t>
  </si>
  <si>
    <t>24.59</t>
  </si>
  <si>
    <t>3.1</t>
  </si>
  <si>
    <t>32</t>
  </si>
  <si>
    <t>3726</t>
  </si>
  <si>
    <t>Užventis–Tryškiai–Viekšniai</t>
  </si>
  <si>
    <t>48.32</t>
  </si>
  <si>
    <t>Jurbarkas–Skaudvilė</t>
  </si>
  <si>
    <t>21.2</t>
  </si>
  <si>
    <t>3490</t>
  </si>
  <si>
    <t>Kalvarija–Gražiškiai–Vištytis</t>
  </si>
  <si>
    <t>33.9</t>
  </si>
  <si>
    <t>Trakai–Rūdiškės–Pivašiūnai–Alytus</t>
  </si>
  <si>
    <t>51.74</t>
  </si>
  <si>
    <t>28.3</t>
  </si>
  <si>
    <t>Užventis–Varniai</t>
  </si>
  <si>
    <t>2.09</t>
  </si>
  <si>
    <t>A01_304.760_02 (Jakų sankr.)</t>
  </si>
  <si>
    <t>0.06</t>
  </si>
  <si>
    <t>0.15</t>
  </si>
  <si>
    <t>A01_304.760_07 (Jakų sankr.)</t>
  </si>
  <si>
    <t>0.04</t>
  </si>
  <si>
    <t>0.2</t>
  </si>
  <si>
    <t>4.5</t>
  </si>
  <si>
    <t>Column1,surinkimo_data</t>
  </si>
  <si>
    <t>Column1,pavadinimas</t>
  </si>
  <si>
    <t>Column1,kilometras</t>
  </si>
  <si>
    <t>Column1,oro_temperatura</t>
  </si>
  <si>
    <t>Column1,vejo_greitis_vidut</t>
  </si>
  <si>
    <t>Column1,krituliu_tipas</t>
  </si>
  <si>
    <t>Column1,krituliu_kiekis</t>
  </si>
  <si>
    <t>Column1,dangos_temperatura</t>
  </si>
  <si>
    <t>Column1,matomumas</t>
  </si>
  <si>
    <t>Pavadinimas</t>
  </si>
  <si>
    <t>Įrašų skaičius</t>
  </si>
  <si>
    <t>Vidutinė temperatūra</t>
  </si>
  <si>
    <t>Mažiausia dangos temperatūra, kai kritulių nėra ir vidutinis vėjo greitis didesnis už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</si>
</sst>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2" fontId="0" fillId="0" borderId="0" xfId="0" applyNumberFormat="1"/>
    <xf numFmtId="0" fontId="1" fillId="0" borderId="0" xfId="0" applyFont="1" applyAlignment="1">
      <alignment vertical="center"/>
    </xf>
  </cellXfs>
  <cellStyles count="1">
    <cellStyle name="Įprastas" xfId="0" builtinId="0"/>
  </cellStyles>
  <dxfs count="2"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Invisible" pivot="0" table="0" count="0" xr9:uid="{CBFAA090-D40E-4211-AA78-8EB956B660F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IšoriniaiDuomenys_1" connectionId="1" xr16:uid="{1FB01F13-71BB-4235-892D-75A3A8E20BA8}" autoFormatId="16" applyNumberFormats="0" applyBorderFormats="0" applyFontFormats="0" applyPatternFormats="0" applyAlignmentFormats="0" applyWidthHeightFormats="0">
  <queryTableRefresh nextId="10">
    <queryTableFields count="9">
      <queryTableField id="1" name="Column1.surinkimo_data" tableColumnId="1"/>
      <queryTableField id="2" name="Column1.pavadinimas" tableColumnId="2"/>
      <queryTableField id="3" name="Column1.kilometras" tableColumnId="3"/>
      <queryTableField id="4" name="Column1.oro_temperatura" tableColumnId="4"/>
      <queryTableField id="5" name="Column1.vejo_greitis_vidut" tableColumnId="5"/>
      <queryTableField id="6" name="Column1.krituliu_tipas" tableColumnId="6"/>
      <queryTableField id="7" name="Column1.krituliu_kiekis" tableColumnId="7"/>
      <queryTableField id="8" name="Column1.dangos_temperatura" tableColumnId="8"/>
      <queryTableField id="9" name="Column1.matomumas" tableColumnId="9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IšoriniaiDuomenys_1" connectionId="2" xr16:uid="{E599B914-FC1B-4FB3-B5D1-D3BA59D89C60}" autoFormatId="16" applyNumberFormats="0" applyBorderFormats="0" applyFontFormats="0" applyPatternFormats="0" applyAlignmentFormats="0" applyWidthHeightFormats="0">
  <queryTableRefresh nextId="10">
    <queryTableFields count="9">
      <queryTableField id="1" name="Column1.surinkimo_data" tableColumnId="1"/>
      <queryTableField id="2" name="Column1.pavadinimas" tableColumnId="2"/>
      <queryTableField id="3" name="Column1.kilometras" tableColumnId="3"/>
      <queryTableField id="4" name="Column1.oro_temperatura" tableColumnId="4"/>
      <queryTableField id="5" name="Column1.vejo_greitis_vidut" tableColumnId="5"/>
      <queryTableField id="6" name="Column1.krituliu_tipas" tableColumnId="6"/>
      <queryTableField id="7" name="Column1.krituliu_kiekis" tableColumnId="7"/>
      <queryTableField id="8" name="Column1.dangos_temperatura" tableColumnId="8"/>
      <queryTableField id="9" name="Column1.matomumas" tableColumnId="9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657FCAD-235F-4526-8B05-E31F9925BE84}" name="eismo_info" displayName="eismo_info" ref="A1:I134" tableType="queryTable" totalsRowShown="0" headerRowDxfId="1">
  <autoFilter ref="A1:I134" xr:uid="{5657FCAD-235F-4526-8B05-E31F9925BE84}"/>
  <tableColumns count="9">
    <tableColumn id="1" xr3:uid="{1F57CE01-A70B-4D71-B00A-527E82A97C3F}" uniqueName="1" name="Column1.surinkimo_data" queryTableFieldId="1"/>
    <tableColumn id="2" xr3:uid="{741C3009-FC55-4D20-925E-809FE882A088}" uniqueName="2" name="Column1.pavadinimas" queryTableFieldId="2"/>
    <tableColumn id="3" xr3:uid="{A9D04157-1D04-4130-943B-7912CAB91261}" uniqueName="3" name="Column1.kilometras" queryTableFieldId="3"/>
    <tableColumn id="4" xr3:uid="{05B30B87-A23C-4788-AE55-C7ABFD1F4B6B}" uniqueName="4" name="Column1.oro_temperatura" queryTableFieldId="4"/>
    <tableColumn id="5" xr3:uid="{F433A9A6-F10C-4868-9BEE-C30BBBCEF6AC}" uniqueName="5" name="Column1.vejo_greitis_vidut" queryTableFieldId="5"/>
    <tableColumn id="6" xr3:uid="{6A578E0C-C743-4B8B-BDC7-1DA2FE8AF440}" uniqueName="6" name="Column1.krituliu_tipas" queryTableFieldId="6"/>
    <tableColumn id="7" xr3:uid="{570E45C0-8098-4263-836B-5098FACC0FC8}" uniqueName="7" name="Column1.krituliu_kiekis" queryTableFieldId="7"/>
    <tableColumn id="8" xr3:uid="{D900D59D-F15D-41DB-B015-41511D0FD8CD}" uniqueName="8" name="Column1.dangos_temperatura" queryTableFieldId="8"/>
    <tableColumn id="9" xr3:uid="{3D54C656-E0BD-45B6-ADED-E04A672729D3}" uniqueName="9" name="Column1.matomumas" queryTableField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F9E6186-A8CD-4334-8708-2C60A4C47337}" name="eismo_info4" displayName="eismo_info4" ref="A1:I85" tableType="queryTable" totalsRowShown="0" headerRowDxfId="0">
  <autoFilter ref="A1:I85" xr:uid="{5657FCAD-235F-4526-8B05-E31F9925BE84}"/>
  <tableColumns count="9">
    <tableColumn id="1" xr3:uid="{442281D0-9CC8-4FA2-8619-4E5637D49F6A}" uniqueName="1" name="Column1,surinkimo_data" queryTableFieldId="1"/>
    <tableColumn id="2" xr3:uid="{804EB274-93F3-4489-97EC-2BCD83416A01}" uniqueName="2" name="Column1,pavadinimas" queryTableFieldId="2"/>
    <tableColumn id="3" xr3:uid="{1DCC7C1C-CB37-438A-A3E1-AF8052776E3E}" uniqueName="3" name="Column1,kilometras" queryTableFieldId="3"/>
    <tableColumn id="4" xr3:uid="{39F03CC7-0CEB-4842-88F9-E7B33911B9B5}" uniqueName="4" name="Column1,oro_temperatura" queryTableFieldId="4"/>
    <tableColumn id="5" xr3:uid="{B3D19E15-A0C3-4C99-AB58-5C4E3D2617A1}" uniqueName="5" name="Column1,vejo_greitis_vidut" queryTableFieldId="5"/>
    <tableColumn id="6" xr3:uid="{16A3A2CC-E688-40AE-99FD-817080F11DCF}" uniqueName="6" name="Column1,krituliu_tipas" queryTableFieldId="6"/>
    <tableColumn id="7" xr3:uid="{C396AEA3-504B-4592-BB5B-70C5D48D004D}" uniqueName="7" name="Column1,krituliu_kiekis" queryTableFieldId="7"/>
    <tableColumn id="8" xr3:uid="{FF5A2787-EEE5-413D-853E-1A56863005BE}" uniqueName="8" name="Column1,dangos_temperatura" queryTableFieldId="8"/>
    <tableColumn id="9" xr3:uid="{10C93B93-4FEC-48BE-97E5-7FE4878E20A1}" uniqueName="9" name="Column1,matomumas" queryTableFieldId="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CE248-A06E-4649-8577-947401396CF0}">
  <dimension ref="A1:I134"/>
  <sheetViews>
    <sheetView tabSelected="1" workbookViewId="0">
      <selection activeCell="K12" sqref="K12"/>
    </sheetView>
  </sheetViews>
  <sheetFormatPr defaultRowHeight="14.4" x14ac:dyDescent="0.3"/>
  <cols>
    <col min="1" max="1" width="24.77734375" bestFit="1" customWidth="1"/>
    <col min="2" max="2" width="27.21875" customWidth="1"/>
    <col min="3" max="3" width="10.33203125" customWidth="1"/>
    <col min="4" max="4" width="8.44140625" customWidth="1"/>
    <col min="5" max="5" width="8.21875" customWidth="1"/>
    <col min="6" max="6" width="7.88671875" customWidth="1"/>
    <col min="7" max="7" width="7.44140625" customWidth="1"/>
    <col min="8" max="8" width="11.44140625" customWidth="1"/>
    <col min="9" max="9" width="11.33203125" customWidth="1"/>
  </cols>
  <sheetData>
    <row r="1" spans="1:9" s="1" customFormat="1" ht="57.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</row>
    <row r="3" spans="1:9" x14ac:dyDescent="0.3">
      <c r="A3" t="s">
        <v>18</v>
      </c>
      <c r="B3" t="s">
        <v>10</v>
      </c>
      <c r="C3" t="s">
        <v>19</v>
      </c>
      <c r="D3" t="s">
        <v>20</v>
      </c>
      <c r="E3" t="s">
        <v>21</v>
      </c>
      <c r="F3" t="s">
        <v>14</v>
      </c>
      <c r="G3" t="s">
        <v>15</v>
      </c>
      <c r="H3" t="s">
        <v>22</v>
      </c>
      <c r="I3" t="s">
        <v>17</v>
      </c>
    </row>
    <row r="4" spans="1:9" x14ac:dyDescent="0.3">
      <c r="A4" t="s">
        <v>18</v>
      </c>
      <c r="B4" t="s">
        <v>10</v>
      </c>
      <c r="C4" t="s">
        <v>23</v>
      </c>
      <c r="D4" t="s">
        <v>24</v>
      </c>
      <c r="E4" t="s">
        <v>25</v>
      </c>
      <c r="F4" t="s">
        <v>14</v>
      </c>
      <c r="G4" t="s">
        <v>15</v>
      </c>
      <c r="H4" t="s">
        <v>26</v>
      </c>
      <c r="I4" t="s">
        <v>27</v>
      </c>
    </row>
    <row r="5" spans="1:9" x14ac:dyDescent="0.3">
      <c r="A5" t="s">
        <v>18</v>
      </c>
      <c r="B5" t="s">
        <v>10</v>
      </c>
      <c r="C5" t="s">
        <v>28</v>
      </c>
      <c r="D5" t="s">
        <v>29</v>
      </c>
      <c r="E5" t="s">
        <v>30</v>
      </c>
      <c r="F5" t="s">
        <v>14</v>
      </c>
      <c r="G5" t="s">
        <v>15</v>
      </c>
      <c r="H5" t="s">
        <v>31</v>
      </c>
      <c r="I5" t="s">
        <v>17</v>
      </c>
    </row>
    <row r="6" spans="1:9" x14ac:dyDescent="0.3">
      <c r="A6" t="s">
        <v>18</v>
      </c>
      <c r="B6" t="s">
        <v>10</v>
      </c>
      <c r="C6" t="s">
        <v>32</v>
      </c>
      <c r="D6" t="s">
        <v>33</v>
      </c>
      <c r="E6" t="s">
        <v>34</v>
      </c>
      <c r="F6" t="s">
        <v>14</v>
      </c>
      <c r="G6" t="s">
        <v>15</v>
      </c>
      <c r="H6" t="s">
        <v>35</v>
      </c>
      <c r="I6" t="s">
        <v>27</v>
      </c>
    </row>
    <row r="7" spans="1:9" x14ac:dyDescent="0.3">
      <c r="A7" t="s">
        <v>18</v>
      </c>
      <c r="B7" t="s">
        <v>10</v>
      </c>
      <c r="C7" t="s">
        <v>36</v>
      </c>
      <c r="D7" t="s">
        <v>24</v>
      </c>
      <c r="E7" t="s">
        <v>37</v>
      </c>
      <c r="F7" t="s">
        <v>14</v>
      </c>
      <c r="G7" t="s">
        <v>15</v>
      </c>
      <c r="H7" t="s">
        <v>31</v>
      </c>
      <c r="I7" t="s">
        <v>27</v>
      </c>
    </row>
    <row r="8" spans="1:9" x14ac:dyDescent="0.3">
      <c r="A8" t="s">
        <v>18</v>
      </c>
      <c r="B8" t="s">
        <v>10</v>
      </c>
      <c r="C8" t="s">
        <v>38</v>
      </c>
      <c r="D8" t="s">
        <v>39</v>
      </c>
      <c r="E8" t="s">
        <v>40</v>
      </c>
      <c r="F8" t="s">
        <v>41</v>
      </c>
      <c r="G8" t="s">
        <v>15</v>
      </c>
      <c r="H8" t="s">
        <v>42</v>
      </c>
      <c r="I8" t="s">
        <v>43</v>
      </c>
    </row>
    <row r="9" spans="1:9" x14ac:dyDescent="0.3">
      <c r="A9" t="s">
        <v>18</v>
      </c>
      <c r="B9" t="s">
        <v>10</v>
      </c>
      <c r="C9" t="s">
        <v>44</v>
      </c>
      <c r="D9" t="s">
        <v>33</v>
      </c>
      <c r="E9" t="s">
        <v>45</v>
      </c>
      <c r="F9" t="s">
        <v>14</v>
      </c>
      <c r="G9" t="s">
        <v>15</v>
      </c>
      <c r="H9" t="s">
        <v>46</v>
      </c>
      <c r="I9" t="s">
        <v>27</v>
      </c>
    </row>
    <row r="10" spans="1:9" x14ac:dyDescent="0.3">
      <c r="A10" t="s">
        <v>18</v>
      </c>
      <c r="B10" t="s">
        <v>10</v>
      </c>
      <c r="C10" t="s">
        <v>47</v>
      </c>
      <c r="D10" t="s">
        <v>33</v>
      </c>
      <c r="E10" t="s">
        <v>48</v>
      </c>
      <c r="F10" t="s">
        <v>14</v>
      </c>
      <c r="G10" t="s">
        <v>15</v>
      </c>
      <c r="I10" t="s">
        <v>17</v>
      </c>
    </row>
    <row r="11" spans="1:9" x14ac:dyDescent="0.3">
      <c r="A11" t="s">
        <v>18</v>
      </c>
      <c r="B11" t="s">
        <v>10</v>
      </c>
      <c r="C11" t="s">
        <v>49</v>
      </c>
      <c r="D11" t="s">
        <v>39</v>
      </c>
      <c r="E11" t="s">
        <v>48</v>
      </c>
      <c r="F11" t="s">
        <v>14</v>
      </c>
      <c r="G11" t="s">
        <v>15</v>
      </c>
      <c r="H11" t="s">
        <v>50</v>
      </c>
      <c r="I11" t="s">
        <v>27</v>
      </c>
    </row>
    <row r="12" spans="1:9" x14ac:dyDescent="0.3">
      <c r="A12" t="s">
        <v>18</v>
      </c>
      <c r="B12" t="s">
        <v>10</v>
      </c>
      <c r="C12" t="s">
        <v>51</v>
      </c>
      <c r="D12" t="s">
        <v>52</v>
      </c>
      <c r="E12" t="s">
        <v>25</v>
      </c>
      <c r="H12" t="s">
        <v>53</v>
      </c>
      <c r="I12" t="s">
        <v>17</v>
      </c>
    </row>
    <row r="13" spans="1:9" x14ac:dyDescent="0.3">
      <c r="A13" t="s">
        <v>18</v>
      </c>
      <c r="B13" t="s">
        <v>10</v>
      </c>
      <c r="C13" t="s">
        <v>54</v>
      </c>
      <c r="D13" t="s">
        <v>55</v>
      </c>
      <c r="E13" t="s">
        <v>56</v>
      </c>
      <c r="F13" t="s">
        <v>14</v>
      </c>
      <c r="G13" t="s">
        <v>15</v>
      </c>
      <c r="H13" t="s">
        <v>57</v>
      </c>
      <c r="I13" t="s">
        <v>58</v>
      </c>
    </row>
    <row r="14" spans="1:9" x14ac:dyDescent="0.3">
      <c r="A14" t="s">
        <v>59</v>
      </c>
      <c r="B14" t="s">
        <v>10</v>
      </c>
      <c r="C14" t="s">
        <v>60</v>
      </c>
      <c r="D14" t="s">
        <v>24</v>
      </c>
      <c r="E14" t="s">
        <v>61</v>
      </c>
      <c r="F14" t="s">
        <v>41</v>
      </c>
      <c r="G14" t="s">
        <v>15</v>
      </c>
      <c r="H14" t="s">
        <v>16</v>
      </c>
      <c r="I14" t="s">
        <v>62</v>
      </c>
    </row>
    <row r="15" spans="1:9" x14ac:dyDescent="0.3">
      <c r="A15" t="s">
        <v>59</v>
      </c>
      <c r="B15" t="s">
        <v>10</v>
      </c>
      <c r="C15" t="s">
        <v>63</v>
      </c>
      <c r="D15" t="s">
        <v>64</v>
      </c>
      <c r="E15" t="s">
        <v>65</v>
      </c>
      <c r="G15" t="s">
        <v>15</v>
      </c>
      <c r="H15" t="s">
        <v>66</v>
      </c>
      <c r="I15" t="s">
        <v>67</v>
      </c>
    </row>
    <row r="16" spans="1:9" x14ac:dyDescent="0.3">
      <c r="A16" t="s">
        <v>59</v>
      </c>
      <c r="B16" t="s">
        <v>10</v>
      </c>
      <c r="C16" t="s">
        <v>68</v>
      </c>
      <c r="D16" t="s">
        <v>55</v>
      </c>
      <c r="E16" t="s">
        <v>69</v>
      </c>
      <c r="G16" t="s">
        <v>15</v>
      </c>
      <c r="H16" t="s">
        <v>70</v>
      </c>
      <c r="I16" t="s">
        <v>71</v>
      </c>
    </row>
    <row r="17" spans="1:9" x14ac:dyDescent="0.3">
      <c r="A17" t="s">
        <v>59</v>
      </c>
      <c r="B17" t="s">
        <v>10</v>
      </c>
      <c r="C17" t="s">
        <v>72</v>
      </c>
      <c r="D17" t="s">
        <v>73</v>
      </c>
      <c r="E17" t="s">
        <v>74</v>
      </c>
      <c r="F17" t="s">
        <v>41</v>
      </c>
      <c r="G17" t="s">
        <v>15</v>
      </c>
      <c r="H17" t="s">
        <v>75</v>
      </c>
      <c r="I17" t="s">
        <v>76</v>
      </c>
    </row>
    <row r="18" spans="1:9" x14ac:dyDescent="0.3">
      <c r="A18" t="s">
        <v>59</v>
      </c>
      <c r="B18" t="s">
        <v>10</v>
      </c>
      <c r="C18" t="s">
        <v>77</v>
      </c>
      <c r="D18" t="s">
        <v>12</v>
      </c>
      <c r="E18" t="s">
        <v>74</v>
      </c>
      <c r="F18" t="s">
        <v>14</v>
      </c>
      <c r="G18" t="s">
        <v>15</v>
      </c>
      <c r="H18" t="s">
        <v>78</v>
      </c>
      <c r="I18" t="s">
        <v>17</v>
      </c>
    </row>
    <row r="19" spans="1:9" x14ac:dyDescent="0.3">
      <c r="A19" t="s">
        <v>59</v>
      </c>
      <c r="B19" t="s">
        <v>10</v>
      </c>
      <c r="C19" t="s">
        <v>79</v>
      </c>
      <c r="D19" t="s">
        <v>80</v>
      </c>
      <c r="E19" t="s">
        <v>81</v>
      </c>
      <c r="F19" t="s">
        <v>14</v>
      </c>
      <c r="G19" t="s">
        <v>15</v>
      </c>
      <c r="H19" t="s">
        <v>82</v>
      </c>
      <c r="I19" t="s">
        <v>17</v>
      </c>
    </row>
    <row r="20" spans="1:9" x14ac:dyDescent="0.3">
      <c r="A20" t="s">
        <v>59</v>
      </c>
      <c r="B20" t="s">
        <v>10</v>
      </c>
      <c r="C20" t="s">
        <v>83</v>
      </c>
      <c r="D20" t="s">
        <v>84</v>
      </c>
      <c r="E20" t="s">
        <v>65</v>
      </c>
      <c r="G20" t="s">
        <v>15</v>
      </c>
      <c r="H20" t="s">
        <v>85</v>
      </c>
      <c r="I20" t="s">
        <v>86</v>
      </c>
    </row>
    <row r="21" spans="1:9" x14ac:dyDescent="0.3">
      <c r="A21" t="s">
        <v>59</v>
      </c>
      <c r="B21" t="s">
        <v>10</v>
      </c>
      <c r="C21" t="s">
        <v>87</v>
      </c>
      <c r="D21" t="s">
        <v>88</v>
      </c>
      <c r="E21" t="s">
        <v>89</v>
      </c>
      <c r="H21" t="s">
        <v>55</v>
      </c>
    </row>
    <row r="22" spans="1:9" x14ac:dyDescent="0.3">
      <c r="A22" t="s">
        <v>59</v>
      </c>
      <c r="B22" t="s">
        <v>10</v>
      </c>
      <c r="C22" t="s">
        <v>90</v>
      </c>
      <c r="D22" t="s">
        <v>88</v>
      </c>
      <c r="E22" t="s">
        <v>91</v>
      </c>
      <c r="F22" t="s">
        <v>14</v>
      </c>
      <c r="G22" t="s">
        <v>15</v>
      </c>
      <c r="H22" t="s">
        <v>92</v>
      </c>
      <c r="I22" t="s">
        <v>27</v>
      </c>
    </row>
    <row r="23" spans="1:9" x14ac:dyDescent="0.3">
      <c r="A23" t="s">
        <v>59</v>
      </c>
      <c r="B23" t="s">
        <v>93</v>
      </c>
      <c r="C23" t="s">
        <v>94</v>
      </c>
      <c r="D23" t="s">
        <v>82</v>
      </c>
      <c r="E23" t="s">
        <v>61</v>
      </c>
      <c r="H23" t="s">
        <v>70</v>
      </c>
      <c r="I23" t="s">
        <v>27</v>
      </c>
    </row>
    <row r="24" spans="1:9" x14ac:dyDescent="0.3">
      <c r="A24" t="s">
        <v>59</v>
      </c>
      <c r="B24" t="s">
        <v>93</v>
      </c>
      <c r="C24" t="s">
        <v>95</v>
      </c>
      <c r="D24" t="s">
        <v>96</v>
      </c>
      <c r="E24" t="s">
        <v>45</v>
      </c>
      <c r="H24" t="s">
        <v>97</v>
      </c>
      <c r="I24" t="s">
        <v>27</v>
      </c>
    </row>
    <row r="25" spans="1:9" x14ac:dyDescent="0.3">
      <c r="A25" t="s">
        <v>59</v>
      </c>
      <c r="B25" t="s">
        <v>93</v>
      </c>
      <c r="C25" t="s">
        <v>98</v>
      </c>
      <c r="D25" t="s">
        <v>55</v>
      </c>
      <c r="E25" t="s">
        <v>48</v>
      </c>
      <c r="F25" t="s">
        <v>14</v>
      </c>
      <c r="G25" t="s">
        <v>15</v>
      </c>
      <c r="H25" t="s">
        <v>55</v>
      </c>
      <c r="I25" t="s">
        <v>27</v>
      </c>
    </row>
    <row r="26" spans="1:9" x14ac:dyDescent="0.3">
      <c r="A26" t="s">
        <v>59</v>
      </c>
      <c r="B26" t="s">
        <v>93</v>
      </c>
      <c r="C26" t="s">
        <v>99</v>
      </c>
      <c r="D26" t="s">
        <v>96</v>
      </c>
      <c r="E26" t="s">
        <v>34</v>
      </c>
      <c r="F26" t="s">
        <v>14</v>
      </c>
      <c r="G26" t="s">
        <v>15</v>
      </c>
      <c r="H26" t="s">
        <v>100</v>
      </c>
      <c r="I26" t="s">
        <v>27</v>
      </c>
    </row>
    <row r="27" spans="1:9" x14ac:dyDescent="0.3">
      <c r="A27" t="s">
        <v>59</v>
      </c>
      <c r="B27" t="s">
        <v>93</v>
      </c>
      <c r="C27" t="s">
        <v>101</v>
      </c>
      <c r="D27" t="s">
        <v>100</v>
      </c>
      <c r="E27" t="s">
        <v>34</v>
      </c>
      <c r="G27" t="s">
        <v>15</v>
      </c>
      <c r="H27" t="s">
        <v>16</v>
      </c>
      <c r="I27" t="s">
        <v>17</v>
      </c>
    </row>
    <row r="28" spans="1:9" x14ac:dyDescent="0.3">
      <c r="A28" t="s">
        <v>18</v>
      </c>
      <c r="B28" t="s">
        <v>93</v>
      </c>
      <c r="C28" t="s">
        <v>102</v>
      </c>
      <c r="D28" t="s">
        <v>20</v>
      </c>
      <c r="E28" t="s">
        <v>40</v>
      </c>
      <c r="F28" t="s">
        <v>14</v>
      </c>
      <c r="G28" t="s">
        <v>15</v>
      </c>
      <c r="H28" t="s">
        <v>103</v>
      </c>
      <c r="I28" t="s">
        <v>27</v>
      </c>
    </row>
    <row r="29" spans="1:9" x14ac:dyDescent="0.3">
      <c r="A29" t="s">
        <v>59</v>
      </c>
      <c r="B29" t="s">
        <v>104</v>
      </c>
      <c r="C29" t="s">
        <v>105</v>
      </c>
      <c r="D29" t="s">
        <v>106</v>
      </c>
      <c r="E29" t="s">
        <v>34</v>
      </c>
      <c r="H29" t="s">
        <v>31</v>
      </c>
      <c r="I29" t="s">
        <v>27</v>
      </c>
    </row>
    <row r="30" spans="1:9" x14ac:dyDescent="0.3">
      <c r="A30" t="s">
        <v>59</v>
      </c>
      <c r="B30" t="s">
        <v>107</v>
      </c>
      <c r="C30" t="s">
        <v>108</v>
      </c>
      <c r="D30" t="s">
        <v>20</v>
      </c>
      <c r="F30" t="s">
        <v>14</v>
      </c>
      <c r="G30" t="s">
        <v>15</v>
      </c>
      <c r="H30" t="s">
        <v>109</v>
      </c>
      <c r="I30" t="s">
        <v>27</v>
      </c>
    </row>
    <row r="31" spans="1:9" x14ac:dyDescent="0.3">
      <c r="A31" t="s">
        <v>59</v>
      </c>
      <c r="B31" t="s">
        <v>107</v>
      </c>
      <c r="C31" t="s">
        <v>110</v>
      </c>
      <c r="D31" t="s">
        <v>111</v>
      </c>
      <c r="F31" t="s">
        <v>14</v>
      </c>
      <c r="G31" t="s">
        <v>15</v>
      </c>
      <c r="H31" t="s">
        <v>92</v>
      </c>
      <c r="I31" t="s">
        <v>27</v>
      </c>
    </row>
    <row r="32" spans="1:9" x14ac:dyDescent="0.3">
      <c r="A32" t="s">
        <v>59</v>
      </c>
      <c r="B32" t="s">
        <v>107</v>
      </c>
      <c r="C32" t="s">
        <v>112</v>
      </c>
      <c r="D32" t="s">
        <v>106</v>
      </c>
      <c r="E32" t="s">
        <v>113</v>
      </c>
      <c r="F32" t="s">
        <v>14</v>
      </c>
      <c r="G32" t="s">
        <v>15</v>
      </c>
      <c r="H32" t="s">
        <v>114</v>
      </c>
      <c r="I32" t="s">
        <v>27</v>
      </c>
    </row>
    <row r="33" spans="1:9" x14ac:dyDescent="0.3">
      <c r="A33" t="s">
        <v>59</v>
      </c>
      <c r="B33" t="s">
        <v>107</v>
      </c>
      <c r="C33" t="s">
        <v>115</v>
      </c>
      <c r="D33" t="s">
        <v>55</v>
      </c>
      <c r="E33" t="s">
        <v>116</v>
      </c>
      <c r="F33" t="s">
        <v>14</v>
      </c>
      <c r="G33" t="s">
        <v>15</v>
      </c>
      <c r="H33" t="s">
        <v>57</v>
      </c>
      <c r="I33" t="s">
        <v>27</v>
      </c>
    </row>
    <row r="34" spans="1:9" x14ac:dyDescent="0.3">
      <c r="A34" t="s">
        <v>18</v>
      </c>
      <c r="B34" t="s">
        <v>117</v>
      </c>
      <c r="C34" t="s">
        <v>118</v>
      </c>
      <c r="D34" t="s">
        <v>64</v>
      </c>
      <c r="H34" t="s">
        <v>39</v>
      </c>
    </row>
    <row r="35" spans="1:9" x14ac:dyDescent="0.3">
      <c r="A35" t="s">
        <v>9</v>
      </c>
      <c r="B35" t="s">
        <v>117</v>
      </c>
      <c r="C35" t="s">
        <v>119</v>
      </c>
      <c r="D35" t="s">
        <v>85</v>
      </c>
      <c r="E35" t="s">
        <v>120</v>
      </c>
      <c r="F35" t="s">
        <v>14</v>
      </c>
      <c r="G35" t="s">
        <v>15</v>
      </c>
      <c r="I35" t="s">
        <v>17</v>
      </c>
    </row>
    <row r="36" spans="1:9" x14ac:dyDescent="0.3">
      <c r="A36" t="s">
        <v>9</v>
      </c>
      <c r="B36" t="s">
        <v>117</v>
      </c>
      <c r="C36" t="s">
        <v>121</v>
      </c>
      <c r="D36" t="s">
        <v>122</v>
      </c>
      <c r="E36" t="s">
        <v>34</v>
      </c>
      <c r="G36" t="s">
        <v>15</v>
      </c>
      <c r="H36" t="s">
        <v>123</v>
      </c>
      <c r="I36" t="s">
        <v>27</v>
      </c>
    </row>
    <row r="37" spans="1:9" x14ac:dyDescent="0.3">
      <c r="A37" t="s">
        <v>18</v>
      </c>
      <c r="B37" t="s">
        <v>117</v>
      </c>
      <c r="C37" t="s">
        <v>124</v>
      </c>
      <c r="D37" t="s">
        <v>96</v>
      </c>
      <c r="E37" t="s">
        <v>48</v>
      </c>
      <c r="F37" t="s">
        <v>14</v>
      </c>
      <c r="G37" t="s">
        <v>15</v>
      </c>
      <c r="H37" t="s">
        <v>125</v>
      </c>
      <c r="I37" t="s">
        <v>126</v>
      </c>
    </row>
    <row r="38" spans="1:9" x14ac:dyDescent="0.3">
      <c r="A38" t="s">
        <v>9</v>
      </c>
      <c r="B38" t="s">
        <v>117</v>
      </c>
      <c r="C38" t="s">
        <v>127</v>
      </c>
      <c r="D38" t="s">
        <v>39</v>
      </c>
      <c r="E38" t="s">
        <v>120</v>
      </c>
      <c r="G38" t="s">
        <v>15</v>
      </c>
      <c r="H38" t="s">
        <v>24</v>
      </c>
      <c r="I38" t="s">
        <v>27</v>
      </c>
    </row>
    <row r="39" spans="1:9" x14ac:dyDescent="0.3">
      <c r="A39" t="s">
        <v>9</v>
      </c>
      <c r="B39" t="s">
        <v>117</v>
      </c>
      <c r="C39" t="s">
        <v>128</v>
      </c>
      <c r="D39" t="s">
        <v>39</v>
      </c>
      <c r="E39" t="s">
        <v>45</v>
      </c>
      <c r="G39" t="s">
        <v>15</v>
      </c>
      <c r="H39" t="s">
        <v>97</v>
      </c>
      <c r="I39" t="s">
        <v>27</v>
      </c>
    </row>
    <row r="40" spans="1:9" x14ac:dyDescent="0.3">
      <c r="A40" t="s">
        <v>18</v>
      </c>
      <c r="B40" t="s">
        <v>117</v>
      </c>
      <c r="C40" t="s">
        <v>129</v>
      </c>
      <c r="D40" t="s">
        <v>130</v>
      </c>
      <c r="E40" t="s">
        <v>56</v>
      </c>
      <c r="F40" t="s">
        <v>41</v>
      </c>
      <c r="G40" t="s">
        <v>15</v>
      </c>
      <c r="H40" t="s">
        <v>85</v>
      </c>
      <c r="I40" t="s">
        <v>131</v>
      </c>
    </row>
    <row r="41" spans="1:9" x14ac:dyDescent="0.3">
      <c r="A41" t="s">
        <v>9</v>
      </c>
      <c r="B41" t="s">
        <v>117</v>
      </c>
      <c r="C41" t="s">
        <v>132</v>
      </c>
      <c r="D41" t="s">
        <v>33</v>
      </c>
      <c r="E41" t="s">
        <v>120</v>
      </c>
      <c r="G41" t="s">
        <v>15</v>
      </c>
      <c r="H41" t="s">
        <v>133</v>
      </c>
      <c r="I41" t="s">
        <v>27</v>
      </c>
    </row>
    <row r="42" spans="1:9" x14ac:dyDescent="0.3">
      <c r="A42" t="s">
        <v>9</v>
      </c>
      <c r="B42" t="s">
        <v>117</v>
      </c>
      <c r="C42" t="s">
        <v>134</v>
      </c>
      <c r="D42" t="s">
        <v>85</v>
      </c>
      <c r="E42" t="s">
        <v>48</v>
      </c>
      <c r="G42" t="s">
        <v>15</v>
      </c>
      <c r="H42" t="s">
        <v>135</v>
      </c>
      <c r="I42" t="s">
        <v>27</v>
      </c>
    </row>
    <row r="43" spans="1:9" x14ac:dyDescent="0.3">
      <c r="A43" t="s">
        <v>18</v>
      </c>
      <c r="B43" t="s">
        <v>117</v>
      </c>
      <c r="C43" t="s">
        <v>136</v>
      </c>
      <c r="D43" t="s">
        <v>50</v>
      </c>
      <c r="E43" t="s">
        <v>34</v>
      </c>
      <c r="F43" t="s">
        <v>14</v>
      </c>
      <c r="G43" t="s">
        <v>15</v>
      </c>
      <c r="H43" t="s">
        <v>123</v>
      </c>
      <c r="I43" t="s">
        <v>27</v>
      </c>
    </row>
    <row r="44" spans="1:9" x14ac:dyDescent="0.3">
      <c r="A44" t="s">
        <v>9</v>
      </c>
      <c r="B44" t="s">
        <v>117</v>
      </c>
      <c r="C44" t="s">
        <v>137</v>
      </c>
      <c r="D44" t="s">
        <v>24</v>
      </c>
      <c r="E44" t="s">
        <v>37</v>
      </c>
      <c r="F44" t="s">
        <v>14</v>
      </c>
      <c r="G44" t="s">
        <v>15</v>
      </c>
      <c r="H44" t="s">
        <v>138</v>
      </c>
      <c r="I44" t="s">
        <v>27</v>
      </c>
    </row>
    <row r="45" spans="1:9" x14ac:dyDescent="0.3">
      <c r="A45" t="s">
        <v>59</v>
      </c>
      <c r="B45" t="s">
        <v>139</v>
      </c>
      <c r="C45" t="s">
        <v>140</v>
      </c>
      <c r="D45" t="s">
        <v>141</v>
      </c>
      <c r="E45" t="s">
        <v>45</v>
      </c>
      <c r="F45" t="s">
        <v>14</v>
      </c>
      <c r="G45" t="s">
        <v>15</v>
      </c>
      <c r="H45" t="s">
        <v>142</v>
      </c>
      <c r="I45" t="s">
        <v>27</v>
      </c>
    </row>
    <row r="46" spans="1:9" x14ac:dyDescent="0.3">
      <c r="A46" t="s">
        <v>59</v>
      </c>
      <c r="B46" t="s">
        <v>139</v>
      </c>
      <c r="C46" t="s">
        <v>143</v>
      </c>
      <c r="D46" t="s">
        <v>12</v>
      </c>
      <c r="E46" t="s">
        <v>120</v>
      </c>
      <c r="G46" t="s">
        <v>15</v>
      </c>
      <c r="H46" t="s">
        <v>133</v>
      </c>
      <c r="I46" t="s">
        <v>144</v>
      </c>
    </row>
    <row r="47" spans="1:9" x14ac:dyDescent="0.3">
      <c r="A47" t="s">
        <v>59</v>
      </c>
      <c r="B47" t="s">
        <v>139</v>
      </c>
      <c r="C47" t="s">
        <v>145</v>
      </c>
      <c r="D47" t="s">
        <v>73</v>
      </c>
      <c r="E47" t="s">
        <v>25</v>
      </c>
      <c r="H47" t="s">
        <v>22</v>
      </c>
      <c r="I47" t="s">
        <v>27</v>
      </c>
    </row>
    <row r="48" spans="1:9" x14ac:dyDescent="0.3">
      <c r="A48" t="s">
        <v>59</v>
      </c>
      <c r="B48" t="s">
        <v>146</v>
      </c>
      <c r="C48" t="s">
        <v>147</v>
      </c>
      <c r="D48" t="s">
        <v>148</v>
      </c>
      <c r="E48" t="s">
        <v>89</v>
      </c>
      <c r="F48" t="s">
        <v>14</v>
      </c>
      <c r="G48" t="s">
        <v>15</v>
      </c>
      <c r="H48" t="s">
        <v>149</v>
      </c>
      <c r="I48" t="s">
        <v>27</v>
      </c>
    </row>
    <row r="49" spans="1:9" x14ac:dyDescent="0.3">
      <c r="A49" t="s">
        <v>18</v>
      </c>
      <c r="B49" t="s">
        <v>150</v>
      </c>
      <c r="C49" t="s">
        <v>151</v>
      </c>
      <c r="D49" t="s">
        <v>55</v>
      </c>
      <c r="E49" t="s">
        <v>37</v>
      </c>
      <c r="F49" t="s">
        <v>41</v>
      </c>
      <c r="G49" t="s">
        <v>15</v>
      </c>
      <c r="H49" t="s">
        <v>152</v>
      </c>
      <c r="I49" t="s">
        <v>153</v>
      </c>
    </row>
    <row r="50" spans="1:9" x14ac:dyDescent="0.3">
      <c r="A50" t="s">
        <v>18</v>
      </c>
      <c r="B50" t="s">
        <v>150</v>
      </c>
      <c r="C50" t="s">
        <v>154</v>
      </c>
      <c r="D50" t="s">
        <v>33</v>
      </c>
      <c r="E50" t="s">
        <v>155</v>
      </c>
      <c r="F50" t="s">
        <v>41</v>
      </c>
      <c r="G50" t="s">
        <v>15</v>
      </c>
      <c r="H50" t="s">
        <v>156</v>
      </c>
      <c r="I50" t="s">
        <v>157</v>
      </c>
    </row>
    <row r="51" spans="1:9" x14ac:dyDescent="0.3">
      <c r="A51" t="s">
        <v>18</v>
      </c>
      <c r="B51" t="s">
        <v>150</v>
      </c>
      <c r="C51" t="s">
        <v>158</v>
      </c>
      <c r="D51" t="s">
        <v>39</v>
      </c>
      <c r="E51" t="s">
        <v>159</v>
      </c>
      <c r="H51" t="s">
        <v>160</v>
      </c>
    </row>
    <row r="52" spans="1:9" x14ac:dyDescent="0.3">
      <c r="A52" t="s">
        <v>59</v>
      </c>
      <c r="B52" t="s">
        <v>150</v>
      </c>
      <c r="C52" t="s">
        <v>161</v>
      </c>
      <c r="D52" t="s">
        <v>33</v>
      </c>
      <c r="E52" t="s">
        <v>162</v>
      </c>
      <c r="F52" t="s">
        <v>14</v>
      </c>
      <c r="G52" t="s">
        <v>15</v>
      </c>
      <c r="H52" t="s">
        <v>163</v>
      </c>
      <c r="I52" t="s">
        <v>164</v>
      </c>
    </row>
    <row r="53" spans="1:9" x14ac:dyDescent="0.3">
      <c r="A53" t="s">
        <v>59</v>
      </c>
      <c r="B53" t="s">
        <v>165</v>
      </c>
      <c r="C53" t="s">
        <v>166</v>
      </c>
      <c r="D53" t="s">
        <v>141</v>
      </c>
      <c r="E53" t="s">
        <v>74</v>
      </c>
      <c r="F53" t="s">
        <v>14</v>
      </c>
      <c r="G53" t="s">
        <v>15</v>
      </c>
      <c r="H53" t="s">
        <v>123</v>
      </c>
      <c r="I53" t="s">
        <v>167</v>
      </c>
    </row>
    <row r="54" spans="1:9" x14ac:dyDescent="0.3">
      <c r="A54" t="s">
        <v>59</v>
      </c>
      <c r="B54" t="s">
        <v>165</v>
      </c>
      <c r="C54" t="s">
        <v>168</v>
      </c>
      <c r="D54" t="s">
        <v>96</v>
      </c>
      <c r="E54" t="s">
        <v>61</v>
      </c>
      <c r="H54" t="s">
        <v>92</v>
      </c>
      <c r="I54" t="s">
        <v>169</v>
      </c>
    </row>
    <row r="55" spans="1:9" x14ac:dyDescent="0.3">
      <c r="A55" t="s">
        <v>59</v>
      </c>
      <c r="B55" t="s">
        <v>165</v>
      </c>
      <c r="C55" t="s">
        <v>170</v>
      </c>
      <c r="D55" t="s">
        <v>111</v>
      </c>
      <c r="E55" t="s">
        <v>69</v>
      </c>
      <c r="H55" t="s">
        <v>171</v>
      </c>
    </row>
    <row r="56" spans="1:9" x14ac:dyDescent="0.3">
      <c r="A56" t="s">
        <v>172</v>
      </c>
      <c r="B56" t="s">
        <v>173</v>
      </c>
      <c r="C56" t="s">
        <v>174</v>
      </c>
      <c r="D56" t="s">
        <v>80</v>
      </c>
      <c r="E56" t="s">
        <v>155</v>
      </c>
      <c r="G56" t="s">
        <v>15</v>
      </c>
      <c r="H56" t="s">
        <v>29</v>
      </c>
      <c r="I56" t="s">
        <v>17</v>
      </c>
    </row>
    <row r="57" spans="1:9" x14ac:dyDescent="0.3">
      <c r="A57" t="s">
        <v>59</v>
      </c>
      <c r="B57" t="s">
        <v>173</v>
      </c>
      <c r="C57" t="s">
        <v>175</v>
      </c>
      <c r="D57" t="s">
        <v>114</v>
      </c>
      <c r="E57" t="s">
        <v>25</v>
      </c>
      <c r="F57" t="s">
        <v>14</v>
      </c>
      <c r="G57" t="s">
        <v>15</v>
      </c>
      <c r="H57" t="s">
        <v>106</v>
      </c>
      <c r="I57" t="s">
        <v>27</v>
      </c>
    </row>
    <row r="58" spans="1:9" x14ac:dyDescent="0.3">
      <c r="A58" t="s">
        <v>59</v>
      </c>
      <c r="B58" t="s">
        <v>176</v>
      </c>
      <c r="C58" t="s">
        <v>177</v>
      </c>
      <c r="D58" t="s">
        <v>122</v>
      </c>
      <c r="F58" t="s">
        <v>14</v>
      </c>
      <c r="G58" t="s">
        <v>15</v>
      </c>
      <c r="H58" t="s">
        <v>178</v>
      </c>
      <c r="I58" t="s">
        <v>27</v>
      </c>
    </row>
    <row r="59" spans="1:9" x14ac:dyDescent="0.3">
      <c r="A59" t="s">
        <v>59</v>
      </c>
      <c r="B59" t="s">
        <v>176</v>
      </c>
      <c r="C59" t="s">
        <v>179</v>
      </c>
      <c r="D59" t="s">
        <v>20</v>
      </c>
      <c r="E59" t="s">
        <v>113</v>
      </c>
      <c r="F59" t="s">
        <v>14</v>
      </c>
      <c r="G59" t="s">
        <v>15</v>
      </c>
      <c r="H59" t="s">
        <v>180</v>
      </c>
      <c r="I59" t="s">
        <v>27</v>
      </c>
    </row>
    <row r="60" spans="1:9" x14ac:dyDescent="0.3">
      <c r="A60" t="s">
        <v>59</v>
      </c>
      <c r="B60" t="s">
        <v>176</v>
      </c>
      <c r="C60" t="s">
        <v>181</v>
      </c>
      <c r="D60" t="s">
        <v>12</v>
      </c>
      <c r="E60" t="s">
        <v>182</v>
      </c>
      <c r="F60" t="s">
        <v>14</v>
      </c>
      <c r="G60" t="s">
        <v>15</v>
      </c>
      <c r="H60" t="s">
        <v>130</v>
      </c>
      <c r="I60" t="s">
        <v>27</v>
      </c>
    </row>
    <row r="61" spans="1:9" x14ac:dyDescent="0.3">
      <c r="A61" t="s">
        <v>59</v>
      </c>
      <c r="B61" t="s">
        <v>176</v>
      </c>
      <c r="C61" t="s">
        <v>183</v>
      </c>
      <c r="D61" t="s">
        <v>184</v>
      </c>
      <c r="E61" t="s">
        <v>113</v>
      </c>
      <c r="F61" t="s">
        <v>14</v>
      </c>
      <c r="G61" t="s">
        <v>15</v>
      </c>
      <c r="H61" t="s">
        <v>84</v>
      </c>
      <c r="I61" t="s">
        <v>185</v>
      </c>
    </row>
    <row r="62" spans="1:9" x14ac:dyDescent="0.3">
      <c r="A62" t="s">
        <v>59</v>
      </c>
      <c r="B62" t="s">
        <v>176</v>
      </c>
      <c r="C62" t="s">
        <v>186</v>
      </c>
      <c r="D62" t="s">
        <v>106</v>
      </c>
      <c r="E62" t="s">
        <v>187</v>
      </c>
      <c r="F62" t="s">
        <v>14</v>
      </c>
      <c r="G62" t="s">
        <v>15</v>
      </c>
      <c r="H62" t="s">
        <v>188</v>
      </c>
      <c r="I62" t="s">
        <v>27</v>
      </c>
    </row>
    <row r="63" spans="1:9" x14ac:dyDescent="0.3">
      <c r="A63" t="s">
        <v>59</v>
      </c>
      <c r="B63" t="s">
        <v>176</v>
      </c>
      <c r="C63" t="s">
        <v>189</v>
      </c>
      <c r="D63" t="s">
        <v>88</v>
      </c>
      <c r="E63" t="s">
        <v>65</v>
      </c>
      <c r="F63" t="s">
        <v>14</v>
      </c>
      <c r="G63" t="s">
        <v>15</v>
      </c>
      <c r="H63" t="s">
        <v>85</v>
      </c>
      <c r="I63" t="s">
        <v>17</v>
      </c>
    </row>
    <row r="64" spans="1:9" x14ac:dyDescent="0.3">
      <c r="A64" t="s">
        <v>190</v>
      </c>
      <c r="B64" t="s">
        <v>176</v>
      </c>
      <c r="C64" t="s">
        <v>191</v>
      </c>
      <c r="D64" t="s">
        <v>192</v>
      </c>
      <c r="E64" t="s">
        <v>116</v>
      </c>
      <c r="F64" t="s">
        <v>14</v>
      </c>
      <c r="G64" t="s">
        <v>15</v>
      </c>
      <c r="H64" t="s">
        <v>57</v>
      </c>
      <c r="I64" t="s">
        <v>193</v>
      </c>
    </row>
    <row r="65" spans="1:9" x14ac:dyDescent="0.3">
      <c r="A65" t="s">
        <v>59</v>
      </c>
      <c r="B65" t="s">
        <v>194</v>
      </c>
      <c r="C65" t="s">
        <v>195</v>
      </c>
      <c r="D65" t="s">
        <v>152</v>
      </c>
      <c r="E65" t="s">
        <v>196</v>
      </c>
      <c r="F65" t="s">
        <v>14</v>
      </c>
      <c r="G65" t="s">
        <v>15</v>
      </c>
      <c r="H65" t="s">
        <v>197</v>
      </c>
      <c r="I65" t="s">
        <v>27</v>
      </c>
    </row>
    <row r="66" spans="1:9" x14ac:dyDescent="0.3">
      <c r="A66" t="s">
        <v>59</v>
      </c>
      <c r="B66" t="s">
        <v>194</v>
      </c>
      <c r="C66" t="s">
        <v>198</v>
      </c>
      <c r="D66" t="s">
        <v>100</v>
      </c>
      <c r="F66" t="s">
        <v>14</v>
      </c>
      <c r="G66" t="s">
        <v>15</v>
      </c>
      <c r="H66" t="s">
        <v>178</v>
      </c>
      <c r="I66" t="s">
        <v>27</v>
      </c>
    </row>
    <row r="67" spans="1:9" x14ac:dyDescent="0.3">
      <c r="A67" t="s">
        <v>59</v>
      </c>
      <c r="B67" t="s">
        <v>194</v>
      </c>
      <c r="C67" t="s">
        <v>199</v>
      </c>
      <c r="D67" t="s">
        <v>100</v>
      </c>
      <c r="E67" t="s">
        <v>81</v>
      </c>
      <c r="F67" t="s">
        <v>14</v>
      </c>
      <c r="G67" t="s">
        <v>15</v>
      </c>
      <c r="H67" t="s">
        <v>200</v>
      </c>
      <c r="I67" t="s">
        <v>201</v>
      </c>
    </row>
    <row r="68" spans="1:9" x14ac:dyDescent="0.3">
      <c r="A68" t="s">
        <v>59</v>
      </c>
      <c r="B68" t="s">
        <v>194</v>
      </c>
      <c r="C68" t="s">
        <v>202</v>
      </c>
      <c r="D68" t="s">
        <v>184</v>
      </c>
      <c r="E68" t="s">
        <v>113</v>
      </c>
      <c r="F68" t="s">
        <v>14</v>
      </c>
      <c r="G68" t="s">
        <v>15</v>
      </c>
      <c r="H68" t="s">
        <v>203</v>
      </c>
      <c r="I68" t="s">
        <v>27</v>
      </c>
    </row>
    <row r="69" spans="1:9" x14ac:dyDescent="0.3">
      <c r="A69" t="s">
        <v>59</v>
      </c>
      <c r="B69" t="s">
        <v>194</v>
      </c>
      <c r="C69" t="s">
        <v>204</v>
      </c>
      <c r="D69" t="s">
        <v>180</v>
      </c>
      <c r="E69" t="s">
        <v>120</v>
      </c>
      <c r="F69" t="s">
        <v>41</v>
      </c>
      <c r="G69" t="s">
        <v>15</v>
      </c>
      <c r="H69" t="s">
        <v>205</v>
      </c>
      <c r="I69" t="s">
        <v>206</v>
      </c>
    </row>
    <row r="70" spans="1:9" x14ac:dyDescent="0.3">
      <c r="A70" t="s">
        <v>59</v>
      </c>
      <c r="B70" t="s">
        <v>194</v>
      </c>
      <c r="C70" t="s">
        <v>207</v>
      </c>
      <c r="D70" t="s">
        <v>106</v>
      </c>
      <c r="E70" t="s">
        <v>48</v>
      </c>
      <c r="H70" t="s">
        <v>84</v>
      </c>
      <c r="I70" t="s">
        <v>208</v>
      </c>
    </row>
    <row r="71" spans="1:9" x14ac:dyDescent="0.3">
      <c r="A71" t="s">
        <v>59</v>
      </c>
      <c r="B71" t="s">
        <v>194</v>
      </c>
      <c r="C71" t="s">
        <v>209</v>
      </c>
      <c r="D71" t="s">
        <v>114</v>
      </c>
      <c r="E71" t="s">
        <v>25</v>
      </c>
      <c r="H71" t="s">
        <v>85</v>
      </c>
      <c r="I71" t="s">
        <v>27</v>
      </c>
    </row>
    <row r="72" spans="1:9" x14ac:dyDescent="0.3">
      <c r="A72" t="s">
        <v>59</v>
      </c>
      <c r="B72" t="s">
        <v>194</v>
      </c>
      <c r="C72" t="s">
        <v>210</v>
      </c>
      <c r="D72" t="s">
        <v>184</v>
      </c>
      <c r="E72" t="s">
        <v>48</v>
      </c>
      <c r="F72" t="s">
        <v>41</v>
      </c>
      <c r="G72" t="s">
        <v>15</v>
      </c>
      <c r="H72" t="s">
        <v>64</v>
      </c>
      <c r="I72" t="s">
        <v>211</v>
      </c>
    </row>
    <row r="73" spans="1:9" x14ac:dyDescent="0.3">
      <c r="A73" t="s">
        <v>59</v>
      </c>
      <c r="B73" t="s">
        <v>194</v>
      </c>
      <c r="C73" t="s">
        <v>212</v>
      </c>
      <c r="D73" t="s">
        <v>12</v>
      </c>
      <c r="E73" t="s">
        <v>45</v>
      </c>
      <c r="F73" t="s">
        <v>213</v>
      </c>
      <c r="G73" t="s">
        <v>214</v>
      </c>
      <c r="H73" t="s">
        <v>171</v>
      </c>
      <c r="I73" t="s">
        <v>27</v>
      </c>
    </row>
    <row r="74" spans="1:9" x14ac:dyDescent="0.3">
      <c r="A74" t="s">
        <v>59</v>
      </c>
      <c r="B74" t="s">
        <v>215</v>
      </c>
      <c r="C74" t="s">
        <v>216</v>
      </c>
      <c r="D74" t="s">
        <v>152</v>
      </c>
      <c r="E74" t="s">
        <v>217</v>
      </c>
      <c r="F74" t="s">
        <v>14</v>
      </c>
      <c r="G74" t="s">
        <v>15</v>
      </c>
      <c r="H74" t="s">
        <v>85</v>
      </c>
      <c r="I74" t="s">
        <v>218</v>
      </c>
    </row>
    <row r="75" spans="1:9" x14ac:dyDescent="0.3">
      <c r="A75" t="s">
        <v>9</v>
      </c>
      <c r="B75" t="s">
        <v>215</v>
      </c>
      <c r="C75" t="s">
        <v>219</v>
      </c>
      <c r="D75" t="s">
        <v>152</v>
      </c>
      <c r="E75" t="s">
        <v>25</v>
      </c>
      <c r="F75" t="s">
        <v>14</v>
      </c>
      <c r="G75" t="s">
        <v>15</v>
      </c>
      <c r="H75" t="s">
        <v>220</v>
      </c>
      <c r="I75" t="s">
        <v>27</v>
      </c>
    </row>
    <row r="76" spans="1:9" x14ac:dyDescent="0.3">
      <c r="A76" t="s">
        <v>59</v>
      </c>
      <c r="B76" t="s">
        <v>221</v>
      </c>
      <c r="C76" t="s">
        <v>222</v>
      </c>
      <c r="D76" t="s">
        <v>12</v>
      </c>
      <c r="E76" t="s">
        <v>56</v>
      </c>
      <c r="G76" t="s">
        <v>15</v>
      </c>
      <c r="H76" t="s">
        <v>97</v>
      </c>
      <c r="I76" t="s">
        <v>223</v>
      </c>
    </row>
    <row r="77" spans="1:9" x14ac:dyDescent="0.3">
      <c r="A77" t="s">
        <v>59</v>
      </c>
      <c r="B77" t="s">
        <v>221</v>
      </c>
      <c r="C77" t="s">
        <v>224</v>
      </c>
      <c r="D77" t="s">
        <v>225</v>
      </c>
      <c r="F77" t="s">
        <v>14</v>
      </c>
      <c r="G77" t="s">
        <v>15</v>
      </c>
    </row>
    <row r="78" spans="1:9" x14ac:dyDescent="0.3">
      <c r="A78" t="s">
        <v>59</v>
      </c>
      <c r="B78" t="s">
        <v>226</v>
      </c>
      <c r="C78" t="s">
        <v>227</v>
      </c>
      <c r="D78" t="s">
        <v>55</v>
      </c>
      <c r="E78" t="s">
        <v>159</v>
      </c>
      <c r="H78" t="s">
        <v>50</v>
      </c>
      <c r="I78" t="s">
        <v>27</v>
      </c>
    </row>
    <row r="79" spans="1:9" x14ac:dyDescent="0.3">
      <c r="A79" t="s">
        <v>59</v>
      </c>
      <c r="B79" t="s">
        <v>226</v>
      </c>
      <c r="C79" t="s">
        <v>228</v>
      </c>
      <c r="D79" t="s">
        <v>160</v>
      </c>
      <c r="E79" t="s">
        <v>89</v>
      </c>
      <c r="G79" t="s">
        <v>15</v>
      </c>
      <c r="H79" t="s">
        <v>229</v>
      </c>
      <c r="I79" t="s">
        <v>17</v>
      </c>
    </row>
    <row r="80" spans="1:9" x14ac:dyDescent="0.3">
      <c r="A80" t="s">
        <v>59</v>
      </c>
      <c r="B80" t="s">
        <v>230</v>
      </c>
      <c r="C80" t="s">
        <v>231</v>
      </c>
      <c r="D80" t="s">
        <v>152</v>
      </c>
      <c r="E80" t="s">
        <v>116</v>
      </c>
      <c r="F80" t="s">
        <v>14</v>
      </c>
      <c r="G80" t="s">
        <v>15</v>
      </c>
      <c r="H80" t="s">
        <v>232</v>
      </c>
      <c r="I80" t="s">
        <v>27</v>
      </c>
    </row>
    <row r="81" spans="1:9" x14ac:dyDescent="0.3">
      <c r="A81" t="s">
        <v>59</v>
      </c>
      <c r="B81" t="s">
        <v>230</v>
      </c>
      <c r="C81" t="s">
        <v>233</v>
      </c>
      <c r="D81" t="s">
        <v>20</v>
      </c>
      <c r="E81" t="s">
        <v>120</v>
      </c>
      <c r="F81" t="s">
        <v>14</v>
      </c>
      <c r="G81" t="s">
        <v>15</v>
      </c>
      <c r="H81" t="s">
        <v>33</v>
      </c>
      <c r="I81" t="s">
        <v>27</v>
      </c>
    </row>
    <row r="82" spans="1:9" x14ac:dyDescent="0.3">
      <c r="A82" t="s">
        <v>59</v>
      </c>
      <c r="B82" t="s">
        <v>230</v>
      </c>
      <c r="C82" t="s">
        <v>234</v>
      </c>
      <c r="D82" t="s">
        <v>73</v>
      </c>
      <c r="E82" t="s">
        <v>187</v>
      </c>
      <c r="F82" t="s">
        <v>41</v>
      </c>
      <c r="G82" t="s">
        <v>15</v>
      </c>
      <c r="H82" t="s">
        <v>235</v>
      </c>
      <c r="I82" t="s">
        <v>236</v>
      </c>
    </row>
    <row r="83" spans="1:9" x14ac:dyDescent="0.3">
      <c r="A83" t="s">
        <v>18</v>
      </c>
      <c r="B83" t="s">
        <v>237</v>
      </c>
      <c r="C83" t="s">
        <v>238</v>
      </c>
      <c r="D83" t="s">
        <v>184</v>
      </c>
      <c r="E83" t="s">
        <v>65</v>
      </c>
      <c r="F83" t="s">
        <v>14</v>
      </c>
      <c r="G83" t="s">
        <v>15</v>
      </c>
      <c r="H83" t="s">
        <v>133</v>
      </c>
      <c r="I83" t="s">
        <v>27</v>
      </c>
    </row>
    <row r="84" spans="1:9" x14ac:dyDescent="0.3">
      <c r="A84" t="s">
        <v>59</v>
      </c>
      <c r="B84" t="s">
        <v>239</v>
      </c>
      <c r="C84" t="s">
        <v>240</v>
      </c>
      <c r="D84" t="s">
        <v>39</v>
      </c>
      <c r="E84" t="s">
        <v>48</v>
      </c>
      <c r="H84" t="s">
        <v>135</v>
      </c>
    </row>
    <row r="85" spans="1:9" x14ac:dyDescent="0.3">
      <c r="A85" t="s">
        <v>59</v>
      </c>
      <c r="B85" t="s">
        <v>241</v>
      </c>
      <c r="C85" t="s">
        <v>242</v>
      </c>
      <c r="D85" t="s">
        <v>243</v>
      </c>
      <c r="E85" t="s">
        <v>21</v>
      </c>
      <c r="F85" t="s">
        <v>14</v>
      </c>
      <c r="G85" t="s">
        <v>15</v>
      </c>
      <c r="H85" t="s">
        <v>75</v>
      </c>
      <c r="I85" t="s">
        <v>27</v>
      </c>
    </row>
    <row r="86" spans="1:9" x14ac:dyDescent="0.3">
      <c r="A86" t="s">
        <v>59</v>
      </c>
      <c r="B86" t="s">
        <v>241</v>
      </c>
      <c r="C86" t="s">
        <v>244</v>
      </c>
      <c r="D86" t="s">
        <v>225</v>
      </c>
      <c r="E86" t="s">
        <v>40</v>
      </c>
      <c r="F86" t="s">
        <v>14</v>
      </c>
      <c r="G86" t="s">
        <v>15</v>
      </c>
      <c r="H86" t="s">
        <v>245</v>
      </c>
      <c r="I86" t="s">
        <v>27</v>
      </c>
    </row>
    <row r="87" spans="1:9" x14ac:dyDescent="0.3">
      <c r="A87" t="s">
        <v>59</v>
      </c>
      <c r="B87" t="s">
        <v>241</v>
      </c>
      <c r="C87" t="s">
        <v>246</v>
      </c>
      <c r="D87" t="s">
        <v>243</v>
      </c>
      <c r="E87" t="s">
        <v>34</v>
      </c>
      <c r="G87" t="s">
        <v>15</v>
      </c>
      <c r="H87" t="s">
        <v>148</v>
      </c>
      <c r="I87" t="s">
        <v>17</v>
      </c>
    </row>
    <row r="88" spans="1:9" x14ac:dyDescent="0.3">
      <c r="A88" t="s">
        <v>59</v>
      </c>
      <c r="B88" t="s">
        <v>247</v>
      </c>
      <c r="C88" t="s">
        <v>248</v>
      </c>
      <c r="D88" t="s">
        <v>96</v>
      </c>
      <c r="E88" t="s">
        <v>25</v>
      </c>
      <c r="F88" t="s">
        <v>14</v>
      </c>
      <c r="G88" t="s">
        <v>15</v>
      </c>
      <c r="H88" t="s">
        <v>138</v>
      </c>
      <c r="I88" t="s">
        <v>17</v>
      </c>
    </row>
    <row r="89" spans="1:9" x14ac:dyDescent="0.3">
      <c r="A89" t="s">
        <v>59</v>
      </c>
      <c r="B89" t="s">
        <v>249</v>
      </c>
      <c r="C89" t="s">
        <v>250</v>
      </c>
      <c r="D89" t="s">
        <v>106</v>
      </c>
      <c r="E89" t="s">
        <v>113</v>
      </c>
      <c r="F89" t="s">
        <v>14</v>
      </c>
      <c r="G89" t="s">
        <v>15</v>
      </c>
      <c r="H89" t="s">
        <v>133</v>
      </c>
      <c r="I89" t="s">
        <v>27</v>
      </c>
    </row>
    <row r="90" spans="1:9" x14ac:dyDescent="0.3">
      <c r="A90" t="s">
        <v>59</v>
      </c>
      <c r="B90" t="s">
        <v>251</v>
      </c>
      <c r="C90" t="s">
        <v>252</v>
      </c>
      <c r="D90" t="s">
        <v>20</v>
      </c>
      <c r="E90" t="s">
        <v>120</v>
      </c>
      <c r="F90" t="s">
        <v>14</v>
      </c>
      <c r="G90" t="s">
        <v>15</v>
      </c>
      <c r="H90" t="s">
        <v>253</v>
      </c>
      <c r="I90" t="s">
        <v>17</v>
      </c>
    </row>
    <row r="91" spans="1:9" x14ac:dyDescent="0.3">
      <c r="A91" t="s">
        <v>59</v>
      </c>
      <c r="B91" t="s">
        <v>254</v>
      </c>
      <c r="C91" t="s">
        <v>255</v>
      </c>
      <c r="D91" t="s">
        <v>55</v>
      </c>
      <c r="E91" t="s">
        <v>21</v>
      </c>
      <c r="F91" t="s">
        <v>14</v>
      </c>
      <c r="G91" t="s">
        <v>15</v>
      </c>
      <c r="H91" t="s">
        <v>12</v>
      </c>
      <c r="I91" t="s">
        <v>27</v>
      </c>
    </row>
    <row r="92" spans="1:9" x14ac:dyDescent="0.3">
      <c r="A92" t="s">
        <v>59</v>
      </c>
      <c r="B92" t="s">
        <v>256</v>
      </c>
      <c r="C92" t="s">
        <v>257</v>
      </c>
      <c r="D92" t="s">
        <v>141</v>
      </c>
      <c r="E92" t="s">
        <v>21</v>
      </c>
      <c r="F92" t="s">
        <v>14</v>
      </c>
      <c r="G92" t="s">
        <v>15</v>
      </c>
      <c r="H92" t="s">
        <v>100</v>
      </c>
      <c r="I92" t="s">
        <v>27</v>
      </c>
    </row>
    <row r="93" spans="1:9" x14ac:dyDescent="0.3">
      <c r="A93" t="s">
        <v>59</v>
      </c>
      <c r="B93" t="s">
        <v>258</v>
      </c>
      <c r="C93" t="s">
        <v>259</v>
      </c>
      <c r="D93" t="s">
        <v>114</v>
      </c>
      <c r="E93" t="s">
        <v>260</v>
      </c>
      <c r="H93" t="s">
        <v>261</v>
      </c>
      <c r="I93" t="s">
        <v>27</v>
      </c>
    </row>
    <row r="94" spans="1:9" x14ac:dyDescent="0.3">
      <c r="A94" t="s">
        <v>59</v>
      </c>
      <c r="B94" t="s">
        <v>262</v>
      </c>
      <c r="C94" t="s">
        <v>263</v>
      </c>
      <c r="D94" t="s">
        <v>12</v>
      </c>
      <c r="E94" t="s">
        <v>264</v>
      </c>
      <c r="F94" t="s">
        <v>14</v>
      </c>
      <c r="G94" t="s">
        <v>15</v>
      </c>
      <c r="H94" t="s">
        <v>156</v>
      </c>
      <c r="I94" t="s">
        <v>17</v>
      </c>
    </row>
    <row r="95" spans="1:9" x14ac:dyDescent="0.3">
      <c r="A95" t="s">
        <v>59</v>
      </c>
      <c r="B95" t="s">
        <v>265</v>
      </c>
      <c r="C95" t="s">
        <v>266</v>
      </c>
      <c r="D95" t="s">
        <v>160</v>
      </c>
      <c r="E95" t="s">
        <v>159</v>
      </c>
      <c r="F95" t="s">
        <v>14</v>
      </c>
      <c r="G95" t="s">
        <v>15</v>
      </c>
      <c r="H95" t="s">
        <v>267</v>
      </c>
      <c r="I95" t="s">
        <v>27</v>
      </c>
    </row>
    <row r="96" spans="1:9" x14ac:dyDescent="0.3">
      <c r="A96" t="s">
        <v>59</v>
      </c>
      <c r="B96" t="s">
        <v>265</v>
      </c>
      <c r="C96" t="s">
        <v>268</v>
      </c>
      <c r="D96" t="s">
        <v>152</v>
      </c>
      <c r="E96" t="s">
        <v>113</v>
      </c>
      <c r="G96" t="s">
        <v>15</v>
      </c>
      <c r="H96" t="s">
        <v>130</v>
      </c>
      <c r="I96" t="s">
        <v>17</v>
      </c>
    </row>
    <row r="97" spans="1:9" x14ac:dyDescent="0.3">
      <c r="A97" t="s">
        <v>59</v>
      </c>
      <c r="B97" t="s">
        <v>269</v>
      </c>
      <c r="C97" t="s">
        <v>270</v>
      </c>
      <c r="D97" t="s">
        <v>39</v>
      </c>
      <c r="E97" t="s">
        <v>40</v>
      </c>
      <c r="F97" t="s">
        <v>14</v>
      </c>
      <c r="G97" t="s">
        <v>15</v>
      </c>
      <c r="H97" t="s">
        <v>271</v>
      </c>
      <c r="I97" t="s">
        <v>27</v>
      </c>
    </row>
    <row r="98" spans="1:9" x14ac:dyDescent="0.3">
      <c r="A98" t="s">
        <v>59</v>
      </c>
      <c r="B98" t="s">
        <v>269</v>
      </c>
      <c r="C98" t="s">
        <v>272</v>
      </c>
      <c r="D98" t="s">
        <v>160</v>
      </c>
      <c r="E98" t="s">
        <v>65</v>
      </c>
      <c r="H98" t="s">
        <v>273</v>
      </c>
    </row>
    <row r="99" spans="1:9" x14ac:dyDescent="0.3">
      <c r="A99" t="s">
        <v>59</v>
      </c>
      <c r="B99" t="s">
        <v>269</v>
      </c>
      <c r="C99" t="s">
        <v>274</v>
      </c>
      <c r="D99" t="s">
        <v>133</v>
      </c>
      <c r="E99" t="s">
        <v>21</v>
      </c>
      <c r="G99" t="s">
        <v>15</v>
      </c>
      <c r="H99" t="s">
        <v>106</v>
      </c>
      <c r="I99" t="s">
        <v>17</v>
      </c>
    </row>
    <row r="100" spans="1:9" x14ac:dyDescent="0.3">
      <c r="A100" t="s">
        <v>59</v>
      </c>
      <c r="B100" t="s">
        <v>275</v>
      </c>
      <c r="C100" t="s">
        <v>35</v>
      </c>
      <c r="D100" t="s">
        <v>20</v>
      </c>
      <c r="E100" t="s">
        <v>56</v>
      </c>
      <c r="F100" t="s">
        <v>14</v>
      </c>
      <c r="G100" t="s">
        <v>15</v>
      </c>
      <c r="H100" t="s">
        <v>16</v>
      </c>
      <c r="I100" t="s">
        <v>27</v>
      </c>
    </row>
    <row r="101" spans="1:9" x14ac:dyDescent="0.3">
      <c r="A101" t="s">
        <v>59</v>
      </c>
      <c r="B101" t="s">
        <v>276</v>
      </c>
      <c r="C101" t="s">
        <v>277</v>
      </c>
      <c r="D101" t="s">
        <v>114</v>
      </c>
      <c r="E101" t="s">
        <v>37</v>
      </c>
      <c r="G101" t="s">
        <v>15</v>
      </c>
      <c r="H101" t="s">
        <v>178</v>
      </c>
      <c r="I101" t="s">
        <v>278</v>
      </c>
    </row>
    <row r="102" spans="1:9" x14ac:dyDescent="0.3">
      <c r="A102" t="s">
        <v>59</v>
      </c>
      <c r="B102" t="s">
        <v>279</v>
      </c>
      <c r="C102" t="s">
        <v>280</v>
      </c>
      <c r="D102" t="s">
        <v>141</v>
      </c>
      <c r="E102" t="s">
        <v>34</v>
      </c>
      <c r="F102" t="s">
        <v>41</v>
      </c>
      <c r="G102" t="s">
        <v>15</v>
      </c>
      <c r="H102" t="s">
        <v>52</v>
      </c>
      <c r="I102" t="s">
        <v>281</v>
      </c>
    </row>
    <row r="103" spans="1:9" x14ac:dyDescent="0.3">
      <c r="A103" t="s">
        <v>59</v>
      </c>
      <c r="B103" t="s">
        <v>282</v>
      </c>
      <c r="C103" t="s">
        <v>283</v>
      </c>
      <c r="D103" t="s">
        <v>20</v>
      </c>
      <c r="E103" t="s">
        <v>116</v>
      </c>
      <c r="F103" t="s">
        <v>14</v>
      </c>
      <c r="G103" t="s">
        <v>15</v>
      </c>
      <c r="H103" t="s">
        <v>284</v>
      </c>
      <c r="I103" t="s">
        <v>27</v>
      </c>
    </row>
    <row r="104" spans="1:9" x14ac:dyDescent="0.3">
      <c r="A104" t="s">
        <v>9</v>
      </c>
      <c r="B104" t="s">
        <v>285</v>
      </c>
      <c r="C104" t="s">
        <v>286</v>
      </c>
      <c r="D104" t="s">
        <v>96</v>
      </c>
      <c r="E104" t="s">
        <v>120</v>
      </c>
      <c r="F104" t="s">
        <v>14</v>
      </c>
      <c r="G104" t="s">
        <v>15</v>
      </c>
      <c r="H104" t="s">
        <v>135</v>
      </c>
      <c r="I104" t="s">
        <v>27</v>
      </c>
    </row>
    <row r="105" spans="1:9" x14ac:dyDescent="0.3">
      <c r="A105" t="s">
        <v>9</v>
      </c>
      <c r="B105" t="s">
        <v>285</v>
      </c>
      <c r="C105" t="s">
        <v>287</v>
      </c>
      <c r="D105" t="s">
        <v>82</v>
      </c>
      <c r="E105" t="s">
        <v>187</v>
      </c>
      <c r="F105" t="s">
        <v>14</v>
      </c>
      <c r="G105" t="s">
        <v>15</v>
      </c>
      <c r="H105" t="s">
        <v>97</v>
      </c>
      <c r="I105" t="s">
        <v>27</v>
      </c>
    </row>
    <row r="106" spans="1:9" x14ac:dyDescent="0.3">
      <c r="A106" t="s">
        <v>9</v>
      </c>
      <c r="B106" t="s">
        <v>285</v>
      </c>
      <c r="C106" t="s">
        <v>288</v>
      </c>
      <c r="D106" t="s">
        <v>73</v>
      </c>
      <c r="E106" t="s">
        <v>69</v>
      </c>
      <c r="F106" t="s">
        <v>14</v>
      </c>
      <c r="G106" t="s">
        <v>15</v>
      </c>
      <c r="H106" t="s">
        <v>70</v>
      </c>
      <c r="I106" t="s">
        <v>27</v>
      </c>
    </row>
    <row r="107" spans="1:9" x14ac:dyDescent="0.3">
      <c r="A107" t="s">
        <v>59</v>
      </c>
      <c r="B107" t="s">
        <v>289</v>
      </c>
      <c r="C107" t="s">
        <v>290</v>
      </c>
      <c r="D107" t="s">
        <v>152</v>
      </c>
      <c r="E107" t="s">
        <v>25</v>
      </c>
      <c r="F107" t="s">
        <v>14</v>
      </c>
      <c r="G107" t="s">
        <v>15</v>
      </c>
      <c r="H107" t="s">
        <v>64</v>
      </c>
      <c r="I107" t="s">
        <v>27</v>
      </c>
    </row>
    <row r="108" spans="1:9" x14ac:dyDescent="0.3">
      <c r="A108" t="s">
        <v>18</v>
      </c>
      <c r="B108" t="s">
        <v>291</v>
      </c>
      <c r="C108" t="s">
        <v>292</v>
      </c>
      <c r="D108" t="s">
        <v>133</v>
      </c>
      <c r="E108" t="s">
        <v>293</v>
      </c>
      <c r="F108" t="s">
        <v>14</v>
      </c>
      <c r="G108" t="s">
        <v>15</v>
      </c>
      <c r="H108" t="s">
        <v>50</v>
      </c>
      <c r="I108" t="s">
        <v>27</v>
      </c>
    </row>
    <row r="109" spans="1:9" x14ac:dyDescent="0.3">
      <c r="A109" t="s">
        <v>9</v>
      </c>
      <c r="B109" t="s">
        <v>294</v>
      </c>
      <c r="C109" t="s">
        <v>295</v>
      </c>
      <c r="D109" t="s">
        <v>39</v>
      </c>
      <c r="E109" t="s">
        <v>217</v>
      </c>
      <c r="F109" t="s">
        <v>14</v>
      </c>
      <c r="G109" t="s">
        <v>15</v>
      </c>
      <c r="H109" t="s">
        <v>130</v>
      </c>
      <c r="I109" t="s">
        <v>27</v>
      </c>
    </row>
    <row r="110" spans="1:9" x14ac:dyDescent="0.3">
      <c r="A110" t="s">
        <v>59</v>
      </c>
      <c r="B110" t="s">
        <v>296</v>
      </c>
      <c r="C110" t="s">
        <v>297</v>
      </c>
      <c r="D110" t="s">
        <v>55</v>
      </c>
      <c r="E110" t="s">
        <v>25</v>
      </c>
      <c r="F110" t="s">
        <v>14</v>
      </c>
      <c r="G110" t="s">
        <v>15</v>
      </c>
      <c r="H110" t="s">
        <v>197</v>
      </c>
      <c r="I110" t="s">
        <v>27</v>
      </c>
    </row>
    <row r="111" spans="1:9" x14ac:dyDescent="0.3">
      <c r="A111" t="s">
        <v>59</v>
      </c>
      <c r="B111" t="s">
        <v>298</v>
      </c>
      <c r="C111" t="s">
        <v>299</v>
      </c>
      <c r="D111" t="s">
        <v>100</v>
      </c>
      <c r="E111" t="s">
        <v>300</v>
      </c>
      <c r="G111" t="s">
        <v>15</v>
      </c>
      <c r="H111" t="s">
        <v>149</v>
      </c>
      <c r="I111" t="s">
        <v>301</v>
      </c>
    </row>
    <row r="112" spans="1:9" x14ac:dyDescent="0.3">
      <c r="A112" t="s">
        <v>59</v>
      </c>
      <c r="B112" t="s">
        <v>302</v>
      </c>
      <c r="C112" t="s">
        <v>303</v>
      </c>
      <c r="D112" t="s">
        <v>114</v>
      </c>
      <c r="E112" t="s">
        <v>45</v>
      </c>
      <c r="F112" t="s">
        <v>14</v>
      </c>
      <c r="G112" t="s">
        <v>15</v>
      </c>
      <c r="H112" t="s">
        <v>125</v>
      </c>
      <c r="I112" t="s">
        <v>27</v>
      </c>
    </row>
    <row r="113" spans="1:9" x14ac:dyDescent="0.3">
      <c r="A113" t="s">
        <v>59</v>
      </c>
      <c r="B113" t="s">
        <v>304</v>
      </c>
      <c r="C113" t="s">
        <v>80</v>
      </c>
      <c r="D113" t="s">
        <v>133</v>
      </c>
      <c r="E113" t="s">
        <v>45</v>
      </c>
      <c r="F113" t="s">
        <v>14</v>
      </c>
      <c r="G113" t="s">
        <v>15</v>
      </c>
      <c r="H113" t="s">
        <v>33</v>
      </c>
      <c r="I113" t="s">
        <v>27</v>
      </c>
    </row>
    <row r="114" spans="1:9" x14ac:dyDescent="0.3">
      <c r="A114" t="s">
        <v>59</v>
      </c>
      <c r="B114" t="s">
        <v>305</v>
      </c>
      <c r="C114" t="s">
        <v>306</v>
      </c>
      <c r="D114" t="s">
        <v>96</v>
      </c>
      <c r="E114" t="s">
        <v>61</v>
      </c>
      <c r="F114" t="s">
        <v>14</v>
      </c>
      <c r="G114" t="s">
        <v>15</v>
      </c>
      <c r="H114" t="s">
        <v>50</v>
      </c>
      <c r="I114" t="s">
        <v>27</v>
      </c>
    </row>
    <row r="115" spans="1:9" x14ac:dyDescent="0.3">
      <c r="A115" t="s">
        <v>59</v>
      </c>
      <c r="B115" t="s">
        <v>305</v>
      </c>
      <c r="C115" t="s">
        <v>307</v>
      </c>
      <c r="D115" t="s">
        <v>100</v>
      </c>
      <c r="E115" t="s">
        <v>155</v>
      </c>
      <c r="F115" t="s">
        <v>14</v>
      </c>
      <c r="G115" t="s">
        <v>15</v>
      </c>
      <c r="H115" t="s">
        <v>125</v>
      </c>
      <c r="I115" t="s">
        <v>27</v>
      </c>
    </row>
    <row r="116" spans="1:9" x14ac:dyDescent="0.3">
      <c r="A116" t="s">
        <v>59</v>
      </c>
      <c r="B116" t="s">
        <v>308</v>
      </c>
      <c r="C116" t="s">
        <v>227</v>
      </c>
      <c r="D116" t="s">
        <v>55</v>
      </c>
      <c r="E116" t="s">
        <v>309</v>
      </c>
      <c r="F116" t="s">
        <v>14</v>
      </c>
      <c r="G116" t="s">
        <v>15</v>
      </c>
      <c r="H116" t="s">
        <v>29</v>
      </c>
      <c r="I116" t="s">
        <v>27</v>
      </c>
    </row>
    <row r="117" spans="1:9" x14ac:dyDescent="0.3">
      <c r="A117" t="s">
        <v>59</v>
      </c>
      <c r="B117" t="s">
        <v>308</v>
      </c>
      <c r="C117" t="s">
        <v>229</v>
      </c>
      <c r="D117" t="s">
        <v>20</v>
      </c>
      <c r="E117" t="s">
        <v>187</v>
      </c>
      <c r="F117" t="s">
        <v>14</v>
      </c>
      <c r="G117" t="s">
        <v>15</v>
      </c>
      <c r="H117" t="s">
        <v>188</v>
      </c>
      <c r="I117" t="s">
        <v>27</v>
      </c>
    </row>
    <row r="118" spans="1:9" x14ac:dyDescent="0.3">
      <c r="A118" t="s">
        <v>59</v>
      </c>
      <c r="B118" t="s">
        <v>310</v>
      </c>
      <c r="C118" t="s">
        <v>311</v>
      </c>
      <c r="D118" t="s">
        <v>141</v>
      </c>
      <c r="E118" t="s">
        <v>264</v>
      </c>
      <c r="F118" t="s">
        <v>41</v>
      </c>
      <c r="G118" t="s">
        <v>15</v>
      </c>
      <c r="H118" t="s">
        <v>111</v>
      </c>
      <c r="I118" t="s">
        <v>312</v>
      </c>
    </row>
    <row r="119" spans="1:9" x14ac:dyDescent="0.3">
      <c r="A119" t="s">
        <v>59</v>
      </c>
      <c r="B119" t="s">
        <v>313</v>
      </c>
      <c r="C119" t="s">
        <v>314</v>
      </c>
      <c r="D119" t="s">
        <v>180</v>
      </c>
      <c r="E119" t="s">
        <v>155</v>
      </c>
      <c r="F119" t="s">
        <v>14</v>
      </c>
      <c r="G119" t="s">
        <v>15</v>
      </c>
      <c r="H119" t="s">
        <v>180</v>
      </c>
      <c r="I119" t="s">
        <v>27</v>
      </c>
    </row>
    <row r="120" spans="1:9" x14ac:dyDescent="0.3">
      <c r="A120" t="s">
        <v>59</v>
      </c>
      <c r="B120" t="s">
        <v>313</v>
      </c>
      <c r="C120" t="s">
        <v>315</v>
      </c>
      <c r="D120" t="s">
        <v>160</v>
      </c>
      <c r="E120" t="s">
        <v>69</v>
      </c>
      <c r="F120" t="s">
        <v>14</v>
      </c>
      <c r="G120" t="s">
        <v>15</v>
      </c>
      <c r="H120" t="s">
        <v>42</v>
      </c>
      <c r="I120" t="s">
        <v>316</v>
      </c>
    </row>
    <row r="121" spans="1:9" x14ac:dyDescent="0.3">
      <c r="A121" t="s">
        <v>59</v>
      </c>
      <c r="B121" t="s">
        <v>317</v>
      </c>
      <c r="C121" t="s">
        <v>318</v>
      </c>
      <c r="D121" t="s">
        <v>319</v>
      </c>
      <c r="E121" t="s">
        <v>13</v>
      </c>
      <c r="F121" t="s">
        <v>41</v>
      </c>
      <c r="G121" t="s">
        <v>15</v>
      </c>
      <c r="H121" t="s">
        <v>319</v>
      </c>
      <c r="I121" t="s">
        <v>320</v>
      </c>
    </row>
    <row r="122" spans="1:9" x14ac:dyDescent="0.3">
      <c r="A122" t="s">
        <v>59</v>
      </c>
      <c r="B122" t="s">
        <v>321</v>
      </c>
      <c r="C122" t="s">
        <v>322</v>
      </c>
      <c r="D122" t="s">
        <v>106</v>
      </c>
      <c r="E122" t="s">
        <v>91</v>
      </c>
      <c r="F122" t="s">
        <v>14</v>
      </c>
      <c r="G122" t="s">
        <v>15</v>
      </c>
      <c r="H122" t="s">
        <v>92</v>
      </c>
      <c r="I122" t="s">
        <v>27</v>
      </c>
    </row>
    <row r="123" spans="1:9" x14ac:dyDescent="0.3">
      <c r="A123" t="s">
        <v>59</v>
      </c>
      <c r="B123" t="s">
        <v>323</v>
      </c>
      <c r="C123" t="s">
        <v>324</v>
      </c>
      <c r="D123" t="s">
        <v>114</v>
      </c>
      <c r="E123" t="s">
        <v>25</v>
      </c>
      <c r="H123" t="s">
        <v>171</v>
      </c>
    </row>
    <row r="124" spans="1:9" x14ac:dyDescent="0.3">
      <c r="A124" t="s">
        <v>59</v>
      </c>
      <c r="B124" t="s">
        <v>325</v>
      </c>
      <c r="C124" t="s">
        <v>326</v>
      </c>
      <c r="D124" t="s">
        <v>24</v>
      </c>
      <c r="E124" t="s">
        <v>187</v>
      </c>
      <c r="F124" t="s">
        <v>14</v>
      </c>
      <c r="G124" t="s">
        <v>15</v>
      </c>
      <c r="H124" t="s">
        <v>70</v>
      </c>
      <c r="I124" t="s">
        <v>17</v>
      </c>
    </row>
    <row r="125" spans="1:9" x14ac:dyDescent="0.3">
      <c r="A125" t="s">
        <v>59</v>
      </c>
      <c r="B125" t="s">
        <v>327</v>
      </c>
      <c r="C125" t="s">
        <v>328</v>
      </c>
      <c r="D125" t="s">
        <v>203</v>
      </c>
      <c r="E125" t="s">
        <v>329</v>
      </c>
      <c r="F125" t="s">
        <v>41</v>
      </c>
      <c r="G125" t="s">
        <v>15</v>
      </c>
      <c r="H125" t="s">
        <v>330</v>
      </c>
      <c r="I125" t="s">
        <v>331</v>
      </c>
    </row>
    <row r="126" spans="1:9" x14ac:dyDescent="0.3">
      <c r="A126" t="s">
        <v>59</v>
      </c>
      <c r="B126" t="s">
        <v>332</v>
      </c>
      <c r="C126" t="s">
        <v>333</v>
      </c>
      <c r="D126" t="s">
        <v>114</v>
      </c>
      <c r="E126" t="s">
        <v>217</v>
      </c>
      <c r="G126" t="s">
        <v>15</v>
      </c>
    </row>
    <row r="127" spans="1:9" x14ac:dyDescent="0.3">
      <c r="A127" t="s">
        <v>59</v>
      </c>
      <c r="B127" t="s">
        <v>334</v>
      </c>
      <c r="C127" t="s">
        <v>335</v>
      </c>
      <c r="D127" t="s">
        <v>122</v>
      </c>
      <c r="E127" t="s">
        <v>25</v>
      </c>
      <c r="F127" t="s">
        <v>41</v>
      </c>
      <c r="G127" t="s">
        <v>15</v>
      </c>
      <c r="H127" t="s">
        <v>235</v>
      </c>
      <c r="I127" t="s">
        <v>336</v>
      </c>
    </row>
    <row r="128" spans="1:9" x14ac:dyDescent="0.3">
      <c r="A128" t="s">
        <v>59</v>
      </c>
      <c r="B128" t="s">
        <v>337</v>
      </c>
      <c r="C128" t="s">
        <v>338</v>
      </c>
      <c r="D128" t="s">
        <v>20</v>
      </c>
      <c r="E128" t="s">
        <v>182</v>
      </c>
      <c r="F128" t="s">
        <v>14</v>
      </c>
      <c r="G128" t="s">
        <v>15</v>
      </c>
      <c r="H128" t="s">
        <v>31</v>
      </c>
      <c r="I128" t="s">
        <v>17</v>
      </c>
    </row>
    <row r="129" spans="1:9" x14ac:dyDescent="0.3">
      <c r="A129" t="s">
        <v>59</v>
      </c>
      <c r="B129" t="s">
        <v>339</v>
      </c>
      <c r="C129" t="s">
        <v>340</v>
      </c>
      <c r="D129" t="s">
        <v>160</v>
      </c>
      <c r="E129" t="s">
        <v>65</v>
      </c>
      <c r="G129" t="s">
        <v>15</v>
      </c>
      <c r="H129" t="s">
        <v>341</v>
      </c>
      <c r="I129" t="s">
        <v>17</v>
      </c>
    </row>
    <row r="130" spans="1:9" x14ac:dyDescent="0.3">
      <c r="A130" t="s">
        <v>18</v>
      </c>
      <c r="B130" t="s">
        <v>342</v>
      </c>
      <c r="C130" t="s">
        <v>343</v>
      </c>
      <c r="D130" t="s">
        <v>114</v>
      </c>
      <c r="E130" t="s">
        <v>91</v>
      </c>
      <c r="H130" t="s">
        <v>70</v>
      </c>
      <c r="I130" t="s">
        <v>27</v>
      </c>
    </row>
    <row r="131" spans="1:9" x14ac:dyDescent="0.3">
      <c r="A131" t="s">
        <v>18</v>
      </c>
      <c r="B131" t="s">
        <v>344</v>
      </c>
      <c r="C131" t="s">
        <v>345</v>
      </c>
      <c r="D131" t="s">
        <v>88</v>
      </c>
      <c r="H131" t="s">
        <v>141</v>
      </c>
    </row>
    <row r="132" spans="1:9" x14ac:dyDescent="0.3">
      <c r="A132" t="s">
        <v>18</v>
      </c>
      <c r="B132" t="s">
        <v>344</v>
      </c>
      <c r="C132" t="s">
        <v>346</v>
      </c>
      <c r="D132" t="s">
        <v>80</v>
      </c>
    </row>
    <row r="133" spans="1:9" x14ac:dyDescent="0.3">
      <c r="A133" t="s">
        <v>18</v>
      </c>
      <c r="B133" t="s">
        <v>347</v>
      </c>
      <c r="C133" t="s">
        <v>348</v>
      </c>
      <c r="D133" t="s">
        <v>88</v>
      </c>
    </row>
    <row r="134" spans="1:9" x14ac:dyDescent="0.3">
      <c r="A134" t="s">
        <v>18</v>
      </c>
      <c r="B134" t="s">
        <v>347</v>
      </c>
      <c r="C134" t="s">
        <v>349</v>
      </c>
      <c r="D134" t="s">
        <v>80</v>
      </c>
      <c r="E134" t="s">
        <v>350</v>
      </c>
      <c r="H134" t="s">
        <v>33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BEAC3-B724-4B1C-BEBA-AC8FE3AAF8E8}">
  <dimension ref="A1:I85"/>
  <sheetViews>
    <sheetView workbookViewId="0">
      <selection activeCell="N11" sqref="N11"/>
    </sheetView>
  </sheetViews>
  <sheetFormatPr defaultRowHeight="14.4" x14ac:dyDescent="0.3"/>
  <cols>
    <col min="1" max="1" width="24.77734375" bestFit="1" customWidth="1"/>
    <col min="2" max="2" width="34.77734375" customWidth="1"/>
    <col min="3" max="3" width="10.33203125" customWidth="1"/>
    <col min="4" max="4" width="8.44140625" customWidth="1"/>
    <col min="5" max="5" width="8.21875" customWidth="1"/>
    <col min="6" max="6" width="7.88671875" customWidth="1"/>
    <col min="7" max="7" width="7.44140625" customWidth="1"/>
    <col min="8" max="8" width="11.44140625" customWidth="1"/>
    <col min="9" max="9" width="11.33203125" customWidth="1"/>
  </cols>
  <sheetData>
    <row r="1" spans="1:9" s="1" customFormat="1" ht="57.6" x14ac:dyDescent="0.3">
      <c r="A1" s="1" t="s">
        <v>351</v>
      </c>
      <c r="B1" s="1" t="s">
        <v>352</v>
      </c>
      <c r="C1" s="1" t="s">
        <v>353</v>
      </c>
      <c r="D1" s="1" t="s">
        <v>354</v>
      </c>
      <c r="E1" s="1" t="s">
        <v>355</v>
      </c>
      <c r="F1" s="1" t="s">
        <v>356</v>
      </c>
      <c r="G1" s="1" t="s">
        <v>357</v>
      </c>
      <c r="H1" s="1" t="s">
        <v>358</v>
      </c>
      <c r="I1" s="1" t="s">
        <v>359</v>
      </c>
    </row>
    <row r="2" spans="1:9" x14ac:dyDescent="0.3">
      <c r="A2" t="s">
        <v>9</v>
      </c>
      <c r="B2" t="s">
        <v>10</v>
      </c>
      <c r="C2">
        <v>10.039999999999999</v>
      </c>
      <c r="D2">
        <v>23.6</v>
      </c>
      <c r="E2">
        <v>0.3</v>
      </c>
      <c r="F2" t="s">
        <v>14</v>
      </c>
      <c r="G2" t="s">
        <v>15</v>
      </c>
      <c r="H2" t="s">
        <v>16</v>
      </c>
      <c r="I2" t="s">
        <v>17</v>
      </c>
    </row>
    <row r="3" spans="1:9" x14ac:dyDescent="0.3">
      <c r="A3" t="s">
        <v>18</v>
      </c>
      <c r="B3" t="s">
        <v>10</v>
      </c>
      <c r="C3">
        <v>19.420000000000002</v>
      </c>
      <c r="D3">
        <v>24.5</v>
      </c>
      <c r="E3">
        <v>0.8</v>
      </c>
      <c r="F3" t="s">
        <v>14</v>
      </c>
      <c r="G3" t="s">
        <v>15</v>
      </c>
      <c r="H3">
        <v>26.5</v>
      </c>
      <c r="I3" t="s">
        <v>17</v>
      </c>
    </row>
    <row r="4" spans="1:9" x14ac:dyDescent="0.3">
      <c r="A4" t="s">
        <v>18</v>
      </c>
      <c r="B4" t="s">
        <v>10</v>
      </c>
      <c r="C4">
        <v>28.96</v>
      </c>
      <c r="D4">
        <v>24.8</v>
      </c>
      <c r="E4">
        <v>1.9</v>
      </c>
      <c r="F4" t="s">
        <v>14</v>
      </c>
      <c r="G4" t="s">
        <v>15</v>
      </c>
      <c r="H4">
        <v>28.1</v>
      </c>
      <c r="I4" t="s">
        <v>27</v>
      </c>
    </row>
    <row r="5" spans="1:9" x14ac:dyDescent="0.3">
      <c r="A5" t="s">
        <v>18</v>
      </c>
      <c r="B5" t="s">
        <v>10</v>
      </c>
      <c r="C5">
        <v>32.799999999999997</v>
      </c>
      <c r="D5">
        <v>25.3</v>
      </c>
      <c r="E5">
        <v>0.7</v>
      </c>
      <c r="F5" t="s">
        <v>14</v>
      </c>
      <c r="G5" t="s">
        <v>15</v>
      </c>
      <c r="H5" t="s">
        <v>31</v>
      </c>
      <c r="I5" t="s">
        <v>17</v>
      </c>
    </row>
    <row r="6" spans="1:9" x14ac:dyDescent="0.3">
      <c r="A6" t="s">
        <v>18</v>
      </c>
      <c r="B6" t="s">
        <v>10</v>
      </c>
      <c r="C6">
        <v>40.47</v>
      </c>
      <c r="D6" t="s">
        <v>33</v>
      </c>
      <c r="E6">
        <v>1.3</v>
      </c>
      <c r="F6" t="s">
        <v>14</v>
      </c>
      <c r="G6" t="s">
        <v>15</v>
      </c>
      <c r="H6">
        <v>27.3</v>
      </c>
      <c r="I6" t="s">
        <v>27</v>
      </c>
    </row>
    <row r="7" spans="1:9" x14ac:dyDescent="0.3">
      <c r="A7" t="s">
        <v>18</v>
      </c>
      <c r="B7" t="s">
        <v>10</v>
      </c>
      <c r="C7">
        <v>51.82</v>
      </c>
      <c r="D7">
        <v>24.8</v>
      </c>
      <c r="E7">
        <v>1.7</v>
      </c>
      <c r="F7" t="s">
        <v>14</v>
      </c>
      <c r="G7" t="s">
        <v>15</v>
      </c>
      <c r="H7" t="s">
        <v>31</v>
      </c>
      <c r="I7" t="s">
        <v>27</v>
      </c>
    </row>
    <row r="8" spans="1:9" x14ac:dyDescent="0.3">
      <c r="A8" t="s">
        <v>18</v>
      </c>
      <c r="B8" t="s">
        <v>10</v>
      </c>
      <c r="C8">
        <v>58.67</v>
      </c>
      <c r="D8">
        <v>24.7</v>
      </c>
      <c r="E8">
        <v>0.9</v>
      </c>
      <c r="F8" t="s">
        <v>41</v>
      </c>
      <c r="G8" t="s">
        <v>15</v>
      </c>
      <c r="H8">
        <v>27.4</v>
      </c>
      <c r="I8" t="s">
        <v>43</v>
      </c>
    </row>
    <row r="9" spans="1:9" x14ac:dyDescent="0.3">
      <c r="A9" t="s">
        <v>18</v>
      </c>
      <c r="B9" t="s">
        <v>10</v>
      </c>
      <c r="C9">
        <v>70.290000000000006</v>
      </c>
      <c r="D9" t="s">
        <v>33</v>
      </c>
      <c r="E9">
        <v>1.5</v>
      </c>
      <c r="F9" t="s">
        <v>14</v>
      </c>
      <c r="G9" t="s">
        <v>15</v>
      </c>
      <c r="H9">
        <v>29.7</v>
      </c>
      <c r="I9" t="s">
        <v>27</v>
      </c>
    </row>
    <row r="10" spans="1:9" x14ac:dyDescent="0.3">
      <c r="A10" t="s">
        <v>18</v>
      </c>
      <c r="B10" t="s">
        <v>10</v>
      </c>
      <c r="C10">
        <v>91.35</v>
      </c>
      <c r="D10">
        <v>24.7</v>
      </c>
      <c r="E10">
        <v>1.1000000000000001</v>
      </c>
      <c r="F10" t="s">
        <v>14</v>
      </c>
      <c r="G10" t="s">
        <v>15</v>
      </c>
      <c r="H10">
        <v>26.7</v>
      </c>
      <c r="I10" t="s">
        <v>27</v>
      </c>
    </row>
    <row r="11" spans="1:9" x14ac:dyDescent="0.3">
      <c r="A11" t="s">
        <v>18</v>
      </c>
      <c r="B11" t="s">
        <v>10</v>
      </c>
      <c r="C11">
        <v>122.78</v>
      </c>
      <c r="D11">
        <v>24.1</v>
      </c>
      <c r="E11">
        <v>1.6</v>
      </c>
      <c r="F11" t="s">
        <v>14</v>
      </c>
      <c r="G11" t="s">
        <v>15</v>
      </c>
      <c r="H11">
        <v>20.5</v>
      </c>
      <c r="I11" t="s">
        <v>58</v>
      </c>
    </row>
    <row r="12" spans="1:9" x14ac:dyDescent="0.3">
      <c r="A12" t="s">
        <v>59</v>
      </c>
      <c r="B12" t="s">
        <v>10</v>
      </c>
      <c r="C12">
        <v>156.58000000000001</v>
      </c>
      <c r="D12">
        <v>24.8</v>
      </c>
      <c r="E12">
        <v>2.5</v>
      </c>
      <c r="F12" t="s">
        <v>41</v>
      </c>
      <c r="G12" t="s">
        <v>15</v>
      </c>
      <c r="H12" t="s">
        <v>16</v>
      </c>
      <c r="I12" t="s">
        <v>62</v>
      </c>
    </row>
    <row r="13" spans="1:9" x14ac:dyDescent="0.3">
      <c r="A13" t="s">
        <v>59</v>
      </c>
      <c r="B13" t="s">
        <v>10</v>
      </c>
      <c r="C13">
        <v>204.47</v>
      </c>
      <c r="D13">
        <v>23.3</v>
      </c>
      <c r="E13">
        <v>2.7</v>
      </c>
      <c r="F13" t="s">
        <v>41</v>
      </c>
      <c r="G13" t="s">
        <v>15</v>
      </c>
      <c r="H13">
        <v>21.6</v>
      </c>
      <c r="I13" t="s">
        <v>76</v>
      </c>
    </row>
    <row r="14" spans="1:9" x14ac:dyDescent="0.3">
      <c r="A14" t="s">
        <v>59</v>
      </c>
      <c r="B14" t="s">
        <v>10</v>
      </c>
      <c r="C14">
        <v>219.55</v>
      </c>
      <c r="D14">
        <v>23.6</v>
      </c>
      <c r="E14">
        <v>2.7</v>
      </c>
      <c r="F14" t="s">
        <v>14</v>
      </c>
      <c r="G14" t="s">
        <v>15</v>
      </c>
      <c r="H14">
        <v>27.1</v>
      </c>
      <c r="I14" t="s">
        <v>17</v>
      </c>
    </row>
    <row r="15" spans="1:9" x14ac:dyDescent="0.3">
      <c r="A15" t="s">
        <v>59</v>
      </c>
      <c r="B15" t="s">
        <v>10</v>
      </c>
      <c r="C15" t="s">
        <v>79</v>
      </c>
      <c r="D15" t="s">
        <v>80</v>
      </c>
      <c r="E15">
        <v>4.3</v>
      </c>
      <c r="F15" t="s">
        <v>14</v>
      </c>
      <c r="G15" t="s">
        <v>15</v>
      </c>
      <c r="H15">
        <v>25.1</v>
      </c>
      <c r="I15" t="s">
        <v>17</v>
      </c>
    </row>
    <row r="16" spans="1:9" x14ac:dyDescent="0.3">
      <c r="A16" t="s">
        <v>59</v>
      </c>
      <c r="B16" t="s">
        <v>10</v>
      </c>
      <c r="C16">
        <v>303.60000000000002</v>
      </c>
      <c r="D16">
        <v>23.2</v>
      </c>
      <c r="E16" t="s">
        <v>91</v>
      </c>
      <c r="F16" t="s">
        <v>14</v>
      </c>
      <c r="G16" t="s">
        <v>15</v>
      </c>
      <c r="H16">
        <v>26.9</v>
      </c>
      <c r="I16" t="s">
        <v>27</v>
      </c>
    </row>
    <row r="17" spans="1:9" x14ac:dyDescent="0.3">
      <c r="A17" t="s">
        <v>59</v>
      </c>
      <c r="B17" t="s">
        <v>93</v>
      </c>
      <c r="C17">
        <v>52.18</v>
      </c>
      <c r="D17">
        <v>24.1</v>
      </c>
      <c r="E17">
        <v>1.1000000000000001</v>
      </c>
      <c r="F17" t="s">
        <v>14</v>
      </c>
      <c r="G17" t="s">
        <v>15</v>
      </c>
      <c r="H17">
        <v>24.1</v>
      </c>
      <c r="I17" t="s">
        <v>27</v>
      </c>
    </row>
    <row r="18" spans="1:9" x14ac:dyDescent="0.3">
      <c r="A18" t="s">
        <v>59</v>
      </c>
      <c r="B18" t="s">
        <v>93</v>
      </c>
      <c r="C18">
        <v>74.64</v>
      </c>
      <c r="D18">
        <v>24.3</v>
      </c>
      <c r="E18">
        <v>1.3</v>
      </c>
      <c r="F18" t="s">
        <v>14</v>
      </c>
      <c r="G18" t="s">
        <v>15</v>
      </c>
      <c r="H18">
        <v>24.4</v>
      </c>
      <c r="I18" t="s">
        <v>27</v>
      </c>
    </row>
    <row r="19" spans="1:9" x14ac:dyDescent="0.3">
      <c r="A19" t="s">
        <v>18</v>
      </c>
      <c r="B19" t="s">
        <v>93</v>
      </c>
      <c r="C19">
        <v>125.08</v>
      </c>
      <c r="D19">
        <v>24.5</v>
      </c>
      <c r="E19">
        <v>0.9</v>
      </c>
      <c r="F19" t="s">
        <v>14</v>
      </c>
      <c r="G19" t="s">
        <v>15</v>
      </c>
      <c r="H19">
        <v>26.1</v>
      </c>
      <c r="I19" t="s">
        <v>27</v>
      </c>
    </row>
    <row r="20" spans="1:9" x14ac:dyDescent="0.3">
      <c r="A20" t="s">
        <v>59</v>
      </c>
      <c r="B20" t="s">
        <v>107</v>
      </c>
      <c r="C20">
        <v>44.56</v>
      </c>
      <c r="D20">
        <v>24.2</v>
      </c>
      <c r="E20" t="s">
        <v>113</v>
      </c>
      <c r="F20" t="s">
        <v>14</v>
      </c>
      <c r="G20" t="s">
        <v>15</v>
      </c>
      <c r="H20">
        <v>23.7</v>
      </c>
      <c r="I20" t="s">
        <v>27</v>
      </c>
    </row>
    <row r="21" spans="1:9" x14ac:dyDescent="0.3">
      <c r="A21" t="s">
        <v>59</v>
      </c>
      <c r="B21" t="s">
        <v>107</v>
      </c>
      <c r="C21">
        <v>121.35</v>
      </c>
      <c r="D21">
        <v>24.1</v>
      </c>
      <c r="E21">
        <v>0.4</v>
      </c>
      <c r="F21" t="s">
        <v>14</v>
      </c>
      <c r="G21" t="s">
        <v>15</v>
      </c>
      <c r="H21">
        <v>20.5</v>
      </c>
      <c r="I21" t="s">
        <v>27</v>
      </c>
    </row>
    <row r="22" spans="1:9" x14ac:dyDescent="0.3">
      <c r="A22" t="s">
        <v>18</v>
      </c>
      <c r="B22" t="s">
        <v>117</v>
      </c>
      <c r="C22">
        <v>17.5</v>
      </c>
      <c r="D22">
        <v>24.3</v>
      </c>
      <c r="E22">
        <v>1.1000000000000001</v>
      </c>
      <c r="F22" t="s">
        <v>14</v>
      </c>
      <c r="G22" t="s">
        <v>15</v>
      </c>
      <c r="H22">
        <v>21.9</v>
      </c>
      <c r="I22" t="s">
        <v>126</v>
      </c>
    </row>
    <row r="23" spans="1:9" x14ac:dyDescent="0.3">
      <c r="A23" t="s">
        <v>18</v>
      </c>
      <c r="B23" t="s">
        <v>117</v>
      </c>
      <c r="C23">
        <v>33.93</v>
      </c>
      <c r="D23">
        <v>25.2</v>
      </c>
      <c r="E23">
        <v>1.6</v>
      </c>
      <c r="F23" t="s">
        <v>41</v>
      </c>
      <c r="G23" t="s">
        <v>15</v>
      </c>
      <c r="H23">
        <v>25.5</v>
      </c>
      <c r="I23" t="s">
        <v>131</v>
      </c>
    </row>
    <row r="24" spans="1:9" x14ac:dyDescent="0.3">
      <c r="A24" t="s">
        <v>18</v>
      </c>
      <c r="B24" t="s">
        <v>117</v>
      </c>
      <c r="C24">
        <v>52.93</v>
      </c>
      <c r="D24">
        <v>26.7</v>
      </c>
      <c r="E24">
        <v>1.3</v>
      </c>
      <c r="F24" t="s">
        <v>14</v>
      </c>
      <c r="G24" t="s">
        <v>15</v>
      </c>
      <c r="H24">
        <v>27.2</v>
      </c>
      <c r="I24" t="s">
        <v>27</v>
      </c>
    </row>
    <row r="25" spans="1:9" x14ac:dyDescent="0.3">
      <c r="A25" t="s">
        <v>9</v>
      </c>
      <c r="B25" t="s">
        <v>117</v>
      </c>
      <c r="C25">
        <v>55.62</v>
      </c>
      <c r="D25">
        <v>24.8</v>
      </c>
      <c r="E25">
        <v>1.7</v>
      </c>
      <c r="F25" t="s">
        <v>14</v>
      </c>
      <c r="G25" t="s">
        <v>15</v>
      </c>
      <c r="H25">
        <v>27.5</v>
      </c>
      <c r="I25" t="s">
        <v>27</v>
      </c>
    </row>
    <row r="26" spans="1:9" x14ac:dyDescent="0.3">
      <c r="A26" t="s">
        <v>59</v>
      </c>
      <c r="B26" t="s">
        <v>139</v>
      </c>
      <c r="C26">
        <v>50.24</v>
      </c>
      <c r="D26">
        <v>23.8</v>
      </c>
      <c r="E26">
        <v>1.5</v>
      </c>
      <c r="F26" t="s">
        <v>14</v>
      </c>
      <c r="G26" t="s">
        <v>15</v>
      </c>
      <c r="H26">
        <v>26.6</v>
      </c>
      <c r="I26" t="s">
        <v>27</v>
      </c>
    </row>
    <row r="27" spans="1:9" x14ac:dyDescent="0.3">
      <c r="A27" t="s">
        <v>59</v>
      </c>
      <c r="B27" t="s">
        <v>146</v>
      </c>
      <c r="C27">
        <v>39.1</v>
      </c>
      <c r="D27">
        <v>26.2</v>
      </c>
      <c r="E27" t="s">
        <v>89</v>
      </c>
      <c r="F27" t="s">
        <v>14</v>
      </c>
      <c r="G27" t="s">
        <v>15</v>
      </c>
      <c r="H27">
        <v>28.6</v>
      </c>
      <c r="I27" t="s">
        <v>27</v>
      </c>
    </row>
    <row r="28" spans="1:9" x14ac:dyDescent="0.3">
      <c r="A28" t="s">
        <v>18</v>
      </c>
      <c r="B28" t="s">
        <v>150</v>
      </c>
      <c r="C28">
        <v>7.57</v>
      </c>
      <c r="D28">
        <v>24.1</v>
      </c>
      <c r="E28">
        <v>1.7</v>
      </c>
      <c r="F28" t="s">
        <v>41</v>
      </c>
      <c r="G28" t="s">
        <v>15</v>
      </c>
      <c r="H28">
        <v>23.9</v>
      </c>
      <c r="I28" t="s">
        <v>153</v>
      </c>
    </row>
    <row r="29" spans="1:9" x14ac:dyDescent="0.3">
      <c r="A29" t="s">
        <v>18</v>
      </c>
      <c r="B29" t="s">
        <v>150</v>
      </c>
      <c r="C29">
        <v>35.18</v>
      </c>
      <c r="D29" t="s">
        <v>33</v>
      </c>
      <c r="E29">
        <v>1.4</v>
      </c>
      <c r="F29" t="s">
        <v>41</v>
      </c>
      <c r="G29" t="s">
        <v>15</v>
      </c>
      <c r="H29">
        <v>27.8</v>
      </c>
      <c r="I29" t="s">
        <v>157</v>
      </c>
    </row>
    <row r="30" spans="1:9" x14ac:dyDescent="0.3">
      <c r="A30" t="s">
        <v>59</v>
      </c>
      <c r="B30" t="s">
        <v>150</v>
      </c>
      <c r="C30">
        <v>80.239999999999995</v>
      </c>
      <c r="D30" t="s">
        <v>33</v>
      </c>
      <c r="E30">
        <v>2.1</v>
      </c>
      <c r="F30" t="s">
        <v>14</v>
      </c>
      <c r="G30" t="s">
        <v>15</v>
      </c>
      <c r="H30">
        <v>29.6</v>
      </c>
      <c r="I30" t="s">
        <v>164</v>
      </c>
    </row>
    <row r="31" spans="1:9" x14ac:dyDescent="0.3">
      <c r="A31" t="s">
        <v>59</v>
      </c>
      <c r="B31" t="s">
        <v>165</v>
      </c>
      <c r="C31">
        <v>25.12</v>
      </c>
      <c r="D31">
        <v>23.8</v>
      </c>
      <c r="E31">
        <v>2.7</v>
      </c>
      <c r="F31" t="s">
        <v>14</v>
      </c>
      <c r="G31" t="s">
        <v>15</v>
      </c>
      <c r="H31">
        <v>27.2</v>
      </c>
      <c r="I31" t="s">
        <v>167</v>
      </c>
    </row>
    <row r="32" spans="1:9" x14ac:dyDescent="0.3">
      <c r="A32" t="s">
        <v>59</v>
      </c>
      <c r="B32" t="s">
        <v>173</v>
      </c>
      <c r="C32">
        <v>59.8</v>
      </c>
      <c r="D32">
        <v>23.7</v>
      </c>
      <c r="E32">
        <v>1.9</v>
      </c>
      <c r="F32" t="s">
        <v>14</v>
      </c>
      <c r="G32" t="s">
        <v>15</v>
      </c>
      <c r="H32">
        <v>24.2</v>
      </c>
      <c r="I32" t="s">
        <v>27</v>
      </c>
    </row>
    <row r="33" spans="1:9" x14ac:dyDescent="0.3">
      <c r="A33" t="s">
        <v>59</v>
      </c>
      <c r="B33" t="s">
        <v>176</v>
      </c>
      <c r="C33">
        <v>31.88</v>
      </c>
      <c r="D33">
        <v>24.5</v>
      </c>
      <c r="E33" t="s">
        <v>113</v>
      </c>
      <c r="F33" t="s">
        <v>14</v>
      </c>
      <c r="G33" t="s">
        <v>15</v>
      </c>
      <c r="H33">
        <v>22.6</v>
      </c>
      <c r="I33" t="s">
        <v>27</v>
      </c>
    </row>
    <row r="34" spans="1:9" x14ac:dyDescent="0.3">
      <c r="A34" t="s">
        <v>59</v>
      </c>
      <c r="B34" t="s">
        <v>176</v>
      </c>
      <c r="C34">
        <v>40.36</v>
      </c>
      <c r="D34">
        <v>23.6</v>
      </c>
      <c r="E34">
        <v>2.2999999999999998</v>
      </c>
      <c r="F34" t="s">
        <v>14</v>
      </c>
      <c r="G34" t="s">
        <v>15</v>
      </c>
      <c r="H34">
        <v>25.2</v>
      </c>
      <c r="I34" t="s">
        <v>27</v>
      </c>
    </row>
    <row r="35" spans="1:9" x14ac:dyDescent="0.3">
      <c r="A35" t="s">
        <v>59</v>
      </c>
      <c r="B35" t="s">
        <v>176</v>
      </c>
      <c r="C35">
        <v>47.48</v>
      </c>
      <c r="D35">
        <v>23.5</v>
      </c>
      <c r="E35" t="s">
        <v>113</v>
      </c>
      <c r="F35" t="s">
        <v>14</v>
      </c>
      <c r="G35" t="s">
        <v>15</v>
      </c>
      <c r="H35">
        <v>23.4</v>
      </c>
      <c r="I35" t="s">
        <v>185</v>
      </c>
    </row>
    <row r="36" spans="1:9" x14ac:dyDescent="0.3">
      <c r="A36" t="s">
        <v>59</v>
      </c>
      <c r="B36" t="s">
        <v>176</v>
      </c>
      <c r="C36">
        <v>71.180000000000007</v>
      </c>
      <c r="D36">
        <v>24.2</v>
      </c>
      <c r="E36">
        <v>1.8</v>
      </c>
      <c r="F36" t="s">
        <v>14</v>
      </c>
      <c r="G36" t="s">
        <v>15</v>
      </c>
      <c r="H36" t="s">
        <v>188</v>
      </c>
      <c r="I36" t="s">
        <v>27</v>
      </c>
    </row>
    <row r="37" spans="1:9" x14ac:dyDescent="0.3">
      <c r="A37" t="s">
        <v>59</v>
      </c>
      <c r="B37" t="s">
        <v>176</v>
      </c>
      <c r="C37">
        <v>94.12</v>
      </c>
      <c r="D37">
        <v>23.2</v>
      </c>
      <c r="E37">
        <v>2.2000000000000002</v>
      </c>
      <c r="F37" t="s">
        <v>14</v>
      </c>
      <c r="G37" t="s">
        <v>15</v>
      </c>
      <c r="H37">
        <v>25.5</v>
      </c>
      <c r="I37" t="s">
        <v>17</v>
      </c>
    </row>
    <row r="38" spans="1:9" x14ac:dyDescent="0.3">
      <c r="A38" t="s">
        <v>190</v>
      </c>
      <c r="B38" t="s">
        <v>176</v>
      </c>
      <c r="C38">
        <v>120.7</v>
      </c>
      <c r="D38">
        <v>18.2</v>
      </c>
      <c r="E38">
        <v>0.4</v>
      </c>
      <c r="F38" t="s">
        <v>14</v>
      </c>
      <c r="G38" t="s">
        <v>15</v>
      </c>
      <c r="H38">
        <v>20.5</v>
      </c>
      <c r="I38" t="s">
        <v>193</v>
      </c>
    </row>
    <row r="39" spans="1:9" x14ac:dyDescent="0.3">
      <c r="A39" t="s">
        <v>59</v>
      </c>
      <c r="B39" t="s">
        <v>194</v>
      </c>
      <c r="C39">
        <v>1.24</v>
      </c>
      <c r="D39">
        <v>23.9</v>
      </c>
      <c r="E39">
        <v>2.8</v>
      </c>
      <c r="F39" t="s">
        <v>14</v>
      </c>
      <c r="G39" t="s">
        <v>15</v>
      </c>
      <c r="H39">
        <v>26.3</v>
      </c>
      <c r="I39" t="s">
        <v>27</v>
      </c>
    </row>
    <row r="40" spans="1:9" x14ac:dyDescent="0.3">
      <c r="A40" t="s">
        <v>59</v>
      </c>
      <c r="B40" t="s">
        <v>194</v>
      </c>
      <c r="C40">
        <v>35.479999999999997</v>
      </c>
      <c r="D40">
        <v>24.4</v>
      </c>
      <c r="E40">
        <v>4.3</v>
      </c>
      <c r="F40" t="s">
        <v>14</v>
      </c>
      <c r="G40" t="s">
        <v>15</v>
      </c>
      <c r="H40">
        <v>25.8</v>
      </c>
      <c r="I40" t="s">
        <v>201</v>
      </c>
    </row>
    <row r="41" spans="1:9" x14ac:dyDescent="0.3">
      <c r="A41" t="s">
        <v>59</v>
      </c>
      <c r="B41" t="s">
        <v>194</v>
      </c>
      <c r="C41">
        <v>68.08</v>
      </c>
      <c r="D41">
        <v>23.5</v>
      </c>
      <c r="E41" t="s">
        <v>113</v>
      </c>
      <c r="F41" t="s">
        <v>14</v>
      </c>
      <c r="G41" t="s">
        <v>15</v>
      </c>
      <c r="H41">
        <v>22.7</v>
      </c>
      <c r="I41" t="s">
        <v>27</v>
      </c>
    </row>
    <row r="42" spans="1:9" x14ac:dyDescent="0.3">
      <c r="A42" t="s">
        <v>59</v>
      </c>
      <c r="B42" t="s">
        <v>194</v>
      </c>
      <c r="C42">
        <v>81.95</v>
      </c>
      <c r="D42">
        <v>22.6</v>
      </c>
      <c r="E42">
        <v>1.2</v>
      </c>
      <c r="F42" t="s">
        <v>41</v>
      </c>
      <c r="G42" t="s">
        <v>15</v>
      </c>
      <c r="H42">
        <v>20.9</v>
      </c>
      <c r="I42" t="s">
        <v>206</v>
      </c>
    </row>
    <row r="43" spans="1:9" x14ac:dyDescent="0.3">
      <c r="A43" t="s">
        <v>59</v>
      </c>
      <c r="B43" t="s">
        <v>194</v>
      </c>
      <c r="C43">
        <v>139.63999999999999</v>
      </c>
      <c r="D43">
        <v>23.5</v>
      </c>
      <c r="E43">
        <v>1.1000000000000001</v>
      </c>
      <c r="F43" t="s">
        <v>41</v>
      </c>
      <c r="G43" t="s">
        <v>15</v>
      </c>
      <c r="H43">
        <v>25.7</v>
      </c>
      <c r="I43" t="s">
        <v>211</v>
      </c>
    </row>
    <row r="44" spans="1:9" x14ac:dyDescent="0.3">
      <c r="A44" t="s">
        <v>59</v>
      </c>
      <c r="B44" t="s">
        <v>194</v>
      </c>
      <c r="C44">
        <v>182.87</v>
      </c>
      <c r="D44">
        <v>23.6</v>
      </c>
      <c r="E44">
        <v>1.5</v>
      </c>
      <c r="F44" t="s">
        <v>213</v>
      </c>
      <c r="G44">
        <v>0.11</v>
      </c>
      <c r="H44">
        <v>27.6</v>
      </c>
      <c r="I44" t="s">
        <v>27</v>
      </c>
    </row>
    <row r="45" spans="1:9" x14ac:dyDescent="0.3">
      <c r="A45" t="s">
        <v>59</v>
      </c>
      <c r="B45" t="s">
        <v>215</v>
      </c>
      <c r="C45">
        <v>19.809999999999999</v>
      </c>
      <c r="D45">
        <v>23.9</v>
      </c>
      <c r="E45">
        <v>2.9</v>
      </c>
      <c r="F45" t="s">
        <v>14</v>
      </c>
      <c r="G45" t="s">
        <v>15</v>
      </c>
      <c r="H45">
        <v>25.5</v>
      </c>
      <c r="I45" t="s">
        <v>218</v>
      </c>
    </row>
    <row r="46" spans="1:9" x14ac:dyDescent="0.3">
      <c r="A46" t="s">
        <v>9</v>
      </c>
      <c r="B46" t="s">
        <v>215</v>
      </c>
      <c r="C46">
        <v>39.25</v>
      </c>
      <c r="D46">
        <v>23.9</v>
      </c>
      <c r="E46">
        <v>1.9</v>
      </c>
      <c r="F46" t="s">
        <v>14</v>
      </c>
      <c r="G46" t="s">
        <v>15</v>
      </c>
      <c r="H46">
        <v>21.4</v>
      </c>
      <c r="I46" t="s">
        <v>27</v>
      </c>
    </row>
    <row r="47" spans="1:9" x14ac:dyDescent="0.3">
      <c r="A47" t="s">
        <v>59</v>
      </c>
      <c r="B47" t="s">
        <v>230</v>
      </c>
      <c r="C47">
        <v>43.43</v>
      </c>
      <c r="D47">
        <v>23.9</v>
      </c>
      <c r="E47">
        <v>0.4</v>
      </c>
      <c r="F47" t="s">
        <v>14</v>
      </c>
      <c r="G47" t="s">
        <v>15</v>
      </c>
      <c r="H47">
        <v>19.2</v>
      </c>
      <c r="I47" t="s">
        <v>27</v>
      </c>
    </row>
    <row r="48" spans="1:9" x14ac:dyDescent="0.3">
      <c r="A48" t="s">
        <v>59</v>
      </c>
      <c r="B48" t="s">
        <v>230</v>
      </c>
      <c r="C48">
        <v>62.05</v>
      </c>
      <c r="D48">
        <v>24.5</v>
      </c>
      <c r="E48">
        <v>1.2</v>
      </c>
      <c r="F48" t="s">
        <v>14</v>
      </c>
      <c r="G48" t="s">
        <v>15</v>
      </c>
      <c r="H48" t="s">
        <v>33</v>
      </c>
      <c r="I48" t="s">
        <v>27</v>
      </c>
    </row>
    <row r="49" spans="1:9" x14ac:dyDescent="0.3">
      <c r="A49" t="s">
        <v>59</v>
      </c>
      <c r="B49" t="s">
        <v>230</v>
      </c>
      <c r="C49" t="s">
        <v>234</v>
      </c>
      <c r="D49">
        <v>23.3</v>
      </c>
      <c r="E49">
        <v>1.8</v>
      </c>
      <c r="F49" t="s">
        <v>41</v>
      </c>
      <c r="G49" t="s">
        <v>15</v>
      </c>
      <c r="H49">
        <v>28.7</v>
      </c>
      <c r="I49" t="s">
        <v>236</v>
      </c>
    </row>
    <row r="50" spans="1:9" x14ac:dyDescent="0.3">
      <c r="A50" t="s">
        <v>18</v>
      </c>
      <c r="B50" t="s">
        <v>237</v>
      </c>
      <c r="C50">
        <v>15.68</v>
      </c>
      <c r="D50">
        <v>23.5</v>
      </c>
      <c r="E50">
        <v>2.2000000000000002</v>
      </c>
      <c r="F50" t="s">
        <v>14</v>
      </c>
      <c r="G50" t="s">
        <v>15</v>
      </c>
      <c r="H50">
        <v>24.6</v>
      </c>
      <c r="I50" t="s">
        <v>27</v>
      </c>
    </row>
    <row r="51" spans="1:9" x14ac:dyDescent="0.3">
      <c r="A51" t="s">
        <v>59</v>
      </c>
      <c r="B51" t="s">
        <v>241</v>
      </c>
      <c r="C51">
        <v>41.46</v>
      </c>
      <c r="D51">
        <v>22.4</v>
      </c>
      <c r="E51">
        <v>0.8</v>
      </c>
      <c r="F51" t="s">
        <v>14</v>
      </c>
      <c r="G51" t="s">
        <v>15</v>
      </c>
      <c r="H51">
        <v>21.6</v>
      </c>
      <c r="I51" t="s">
        <v>27</v>
      </c>
    </row>
    <row r="52" spans="1:9" x14ac:dyDescent="0.3">
      <c r="A52" t="s">
        <v>59</v>
      </c>
      <c r="B52" t="s">
        <v>241</v>
      </c>
      <c r="C52">
        <v>60.46</v>
      </c>
      <c r="D52">
        <v>22.8</v>
      </c>
      <c r="E52">
        <v>0.9</v>
      </c>
      <c r="F52" t="s">
        <v>14</v>
      </c>
      <c r="G52" t="s">
        <v>15</v>
      </c>
      <c r="H52">
        <v>16.2</v>
      </c>
      <c r="I52" t="s">
        <v>27</v>
      </c>
    </row>
    <row r="53" spans="1:9" x14ac:dyDescent="0.3">
      <c r="A53" t="s">
        <v>59</v>
      </c>
      <c r="B53" t="s">
        <v>247</v>
      </c>
      <c r="C53">
        <v>27.06</v>
      </c>
      <c r="D53">
        <v>24.3</v>
      </c>
      <c r="E53">
        <v>1.9</v>
      </c>
      <c r="F53" t="s">
        <v>14</v>
      </c>
      <c r="G53" t="s">
        <v>15</v>
      </c>
      <c r="H53">
        <v>27.5</v>
      </c>
      <c r="I53" t="s">
        <v>17</v>
      </c>
    </row>
    <row r="54" spans="1:9" x14ac:dyDescent="0.3">
      <c r="A54" t="s">
        <v>59</v>
      </c>
      <c r="B54" t="s">
        <v>249</v>
      </c>
      <c r="C54">
        <v>25.99</v>
      </c>
      <c r="D54">
        <v>24.2</v>
      </c>
      <c r="E54" t="s">
        <v>113</v>
      </c>
      <c r="F54" t="s">
        <v>14</v>
      </c>
      <c r="G54" t="s">
        <v>15</v>
      </c>
      <c r="H54">
        <v>24.6</v>
      </c>
      <c r="I54" t="s">
        <v>27</v>
      </c>
    </row>
    <row r="55" spans="1:9" x14ac:dyDescent="0.3">
      <c r="A55" t="s">
        <v>59</v>
      </c>
      <c r="B55" t="s">
        <v>251</v>
      </c>
      <c r="C55">
        <v>27.46</v>
      </c>
      <c r="D55">
        <v>24.5</v>
      </c>
      <c r="E55">
        <v>1.2</v>
      </c>
      <c r="F55" t="s">
        <v>14</v>
      </c>
      <c r="G55" t="s">
        <v>15</v>
      </c>
      <c r="H55">
        <v>30.2</v>
      </c>
      <c r="I55" t="s">
        <v>17</v>
      </c>
    </row>
    <row r="56" spans="1:9" x14ac:dyDescent="0.3">
      <c r="A56" t="s">
        <v>59</v>
      </c>
      <c r="B56" t="s">
        <v>254</v>
      </c>
      <c r="C56">
        <v>8.4499999999999993</v>
      </c>
      <c r="D56">
        <v>24.1</v>
      </c>
      <c r="E56">
        <v>0.8</v>
      </c>
      <c r="F56" t="s">
        <v>14</v>
      </c>
      <c r="G56" t="s">
        <v>15</v>
      </c>
      <c r="H56">
        <v>23.6</v>
      </c>
      <c r="I56" t="s">
        <v>27</v>
      </c>
    </row>
    <row r="57" spans="1:9" x14ac:dyDescent="0.3">
      <c r="A57" t="s">
        <v>59</v>
      </c>
      <c r="B57" t="s">
        <v>256</v>
      </c>
      <c r="C57">
        <v>43.1</v>
      </c>
      <c r="D57">
        <v>23.8</v>
      </c>
      <c r="E57">
        <v>0.8</v>
      </c>
      <c r="F57" t="s">
        <v>14</v>
      </c>
      <c r="G57" t="s">
        <v>15</v>
      </c>
      <c r="H57">
        <v>24.4</v>
      </c>
      <c r="I57" t="s">
        <v>27</v>
      </c>
    </row>
    <row r="58" spans="1:9" x14ac:dyDescent="0.3">
      <c r="A58" t="s">
        <v>59</v>
      </c>
      <c r="B58" t="s">
        <v>262</v>
      </c>
      <c r="C58">
        <v>22.63</v>
      </c>
      <c r="D58">
        <v>23.6</v>
      </c>
      <c r="E58">
        <v>2.4</v>
      </c>
      <c r="F58" t="s">
        <v>14</v>
      </c>
      <c r="G58" t="s">
        <v>15</v>
      </c>
      <c r="H58">
        <v>27.8</v>
      </c>
      <c r="I58" t="s">
        <v>17</v>
      </c>
    </row>
    <row r="59" spans="1:9" x14ac:dyDescent="0.3">
      <c r="A59" t="s">
        <v>59</v>
      </c>
      <c r="B59" t="s">
        <v>265</v>
      </c>
      <c r="C59">
        <v>4.3600000000000003</v>
      </c>
      <c r="D59">
        <v>23.1</v>
      </c>
      <c r="E59">
        <v>0.6</v>
      </c>
      <c r="F59" t="s">
        <v>14</v>
      </c>
      <c r="G59" t="s">
        <v>15</v>
      </c>
      <c r="H59">
        <v>22.3</v>
      </c>
      <c r="I59" t="s">
        <v>27</v>
      </c>
    </row>
    <row r="60" spans="1:9" x14ac:dyDescent="0.3">
      <c r="A60" t="s">
        <v>59</v>
      </c>
      <c r="B60" t="s">
        <v>269</v>
      </c>
      <c r="C60">
        <v>14.7</v>
      </c>
      <c r="D60">
        <v>24.7</v>
      </c>
      <c r="E60">
        <v>0.9</v>
      </c>
      <c r="F60" t="s">
        <v>14</v>
      </c>
      <c r="G60" t="s">
        <v>15</v>
      </c>
      <c r="H60">
        <v>22.2</v>
      </c>
      <c r="I60" t="s">
        <v>27</v>
      </c>
    </row>
    <row r="61" spans="1:9" x14ac:dyDescent="0.3">
      <c r="A61" t="s">
        <v>59</v>
      </c>
      <c r="B61" t="s">
        <v>275</v>
      </c>
      <c r="C61">
        <v>27.3</v>
      </c>
      <c r="D61">
        <v>24.5</v>
      </c>
      <c r="E61">
        <v>1.6</v>
      </c>
      <c r="F61" t="s">
        <v>14</v>
      </c>
      <c r="G61" t="s">
        <v>15</v>
      </c>
      <c r="H61" t="s">
        <v>16</v>
      </c>
      <c r="I61" t="s">
        <v>27</v>
      </c>
    </row>
    <row r="62" spans="1:9" x14ac:dyDescent="0.3">
      <c r="A62" t="s">
        <v>59</v>
      </c>
      <c r="B62" t="s">
        <v>279</v>
      </c>
      <c r="C62">
        <v>68.569999999999993</v>
      </c>
      <c r="D62">
        <v>23.8</v>
      </c>
      <c r="E62">
        <v>1.3</v>
      </c>
      <c r="F62" t="s">
        <v>41</v>
      </c>
      <c r="G62" t="s">
        <v>15</v>
      </c>
      <c r="H62">
        <v>25.4</v>
      </c>
      <c r="I62" t="s">
        <v>281</v>
      </c>
    </row>
    <row r="63" spans="1:9" x14ac:dyDescent="0.3">
      <c r="A63" t="s">
        <v>59</v>
      </c>
      <c r="B63" t="s">
        <v>282</v>
      </c>
      <c r="C63">
        <v>15.56</v>
      </c>
      <c r="D63">
        <v>24.5</v>
      </c>
      <c r="E63">
        <v>0.4</v>
      </c>
      <c r="F63" t="s">
        <v>14</v>
      </c>
      <c r="G63" t="s">
        <v>15</v>
      </c>
      <c r="H63">
        <v>22.5</v>
      </c>
      <c r="I63" t="s">
        <v>27</v>
      </c>
    </row>
    <row r="64" spans="1:9" x14ac:dyDescent="0.3">
      <c r="A64" t="s">
        <v>9</v>
      </c>
      <c r="B64" t="s">
        <v>285</v>
      </c>
      <c r="C64">
        <v>43.26</v>
      </c>
      <c r="D64">
        <v>24.3</v>
      </c>
      <c r="E64">
        <v>1.2</v>
      </c>
      <c r="F64" t="s">
        <v>14</v>
      </c>
      <c r="G64" t="s">
        <v>15</v>
      </c>
      <c r="H64" t="s">
        <v>135</v>
      </c>
      <c r="I64" t="s">
        <v>27</v>
      </c>
    </row>
    <row r="65" spans="1:9" x14ac:dyDescent="0.3">
      <c r="A65" t="s">
        <v>9</v>
      </c>
      <c r="B65" t="s">
        <v>285</v>
      </c>
      <c r="C65">
        <v>74.760000000000005</v>
      </c>
      <c r="D65">
        <v>25.1</v>
      </c>
      <c r="E65">
        <v>1.8</v>
      </c>
      <c r="F65" t="s">
        <v>14</v>
      </c>
      <c r="G65" t="s">
        <v>15</v>
      </c>
      <c r="H65">
        <v>26.4</v>
      </c>
      <c r="I65" t="s">
        <v>27</v>
      </c>
    </row>
    <row r="66" spans="1:9" x14ac:dyDescent="0.3">
      <c r="A66" t="s">
        <v>9</v>
      </c>
      <c r="B66" t="s">
        <v>285</v>
      </c>
      <c r="C66">
        <v>191.71</v>
      </c>
      <c r="D66">
        <v>23.3</v>
      </c>
      <c r="E66">
        <v>2.6</v>
      </c>
      <c r="F66" t="s">
        <v>14</v>
      </c>
      <c r="G66" t="s">
        <v>15</v>
      </c>
      <c r="H66">
        <v>26.8</v>
      </c>
      <c r="I66" t="s">
        <v>27</v>
      </c>
    </row>
    <row r="67" spans="1:9" x14ac:dyDescent="0.3">
      <c r="A67" t="s">
        <v>59</v>
      </c>
      <c r="B67" t="s">
        <v>289</v>
      </c>
      <c r="C67">
        <v>28.47</v>
      </c>
      <c r="D67">
        <v>23.9</v>
      </c>
      <c r="E67">
        <v>1.9</v>
      </c>
      <c r="F67" t="s">
        <v>14</v>
      </c>
      <c r="G67" t="s">
        <v>15</v>
      </c>
      <c r="H67">
        <v>25.7</v>
      </c>
      <c r="I67" t="s">
        <v>27</v>
      </c>
    </row>
    <row r="68" spans="1:9" x14ac:dyDescent="0.3">
      <c r="A68" t="s">
        <v>18</v>
      </c>
      <c r="B68" t="s">
        <v>291</v>
      </c>
      <c r="C68">
        <v>18.97</v>
      </c>
      <c r="D68">
        <v>24.6</v>
      </c>
      <c r="E68">
        <v>3.3</v>
      </c>
      <c r="F68" t="s">
        <v>14</v>
      </c>
      <c r="G68" t="s">
        <v>15</v>
      </c>
      <c r="H68">
        <v>26.7</v>
      </c>
      <c r="I68" t="s">
        <v>27</v>
      </c>
    </row>
    <row r="69" spans="1:9" x14ac:dyDescent="0.3">
      <c r="A69" t="s">
        <v>9</v>
      </c>
      <c r="B69" t="s">
        <v>294</v>
      </c>
      <c r="C69">
        <v>26.05</v>
      </c>
      <c r="D69">
        <v>24.7</v>
      </c>
      <c r="E69">
        <v>2.9</v>
      </c>
      <c r="F69" t="s">
        <v>14</v>
      </c>
      <c r="G69" t="s">
        <v>15</v>
      </c>
      <c r="H69">
        <v>25.2</v>
      </c>
      <c r="I69" t="s">
        <v>27</v>
      </c>
    </row>
    <row r="70" spans="1:9" x14ac:dyDescent="0.3">
      <c r="A70" t="s">
        <v>59</v>
      </c>
      <c r="B70" t="s">
        <v>296</v>
      </c>
      <c r="C70">
        <v>5.2</v>
      </c>
      <c r="D70">
        <v>24.1</v>
      </c>
      <c r="E70">
        <v>1.9</v>
      </c>
      <c r="F70" t="s">
        <v>14</v>
      </c>
      <c r="G70" t="s">
        <v>15</v>
      </c>
      <c r="H70">
        <v>26.3</v>
      </c>
      <c r="I70" t="s">
        <v>27</v>
      </c>
    </row>
    <row r="71" spans="1:9" x14ac:dyDescent="0.3">
      <c r="A71" t="s">
        <v>59</v>
      </c>
      <c r="B71" t="s">
        <v>302</v>
      </c>
      <c r="C71">
        <v>12.38</v>
      </c>
      <c r="D71">
        <v>23.7</v>
      </c>
      <c r="E71">
        <v>1.5</v>
      </c>
      <c r="F71" t="s">
        <v>14</v>
      </c>
      <c r="G71" t="s">
        <v>15</v>
      </c>
      <c r="H71">
        <v>21.9</v>
      </c>
      <c r="I71" t="s">
        <v>27</v>
      </c>
    </row>
    <row r="72" spans="1:9" x14ac:dyDescent="0.3">
      <c r="A72" t="s">
        <v>59</v>
      </c>
      <c r="B72" t="s">
        <v>304</v>
      </c>
      <c r="C72" t="s">
        <v>80</v>
      </c>
      <c r="D72">
        <v>24.6</v>
      </c>
      <c r="E72">
        <v>1.5</v>
      </c>
      <c r="F72" t="s">
        <v>14</v>
      </c>
      <c r="G72" t="s">
        <v>15</v>
      </c>
      <c r="H72" t="s">
        <v>33</v>
      </c>
      <c r="I72" t="s">
        <v>27</v>
      </c>
    </row>
    <row r="73" spans="1:9" x14ac:dyDescent="0.3">
      <c r="A73" t="s">
        <v>59</v>
      </c>
      <c r="B73" t="s">
        <v>305</v>
      </c>
      <c r="C73">
        <v>20.56</v>
      </c>
      <c r="D73">
        <v>24.3</v>
      </c>
      <c r="E73">
        <v>2.5</v>
      </c>
      <c r="F73" t="s">
        <v>14</v>
      </c>
      <c r="G73" t="s">
        <v>15</v>
      </c>
      <c r="H73">
        <v>26.7</v>
      </c>
      <c r="I73" t="s">
        <v>27</v>
      </c>
    </row>
    <row r="74" spans="1:9" x14ac:dyDescent="0.3">
      <c r="A74" t="s">
        <v>59</v>
      </c>
      <c r="B74" t="s">
        <v>305</v>
      </c>
      <c r="C74">
        <v>54.27</v>
      </c>
      <c r="D74">
        <v>24.4</v>
      </c>
      <c r="E74">
        <v>1.4</v>
      </c>
      <c r="F74" t="s">
        <v>14</v>
      </c>
      <c r="G74" t="s">
        <v>15</v>
      </c>
      <c r="H74">
        <v>21.9</v>
      </c>
      <c r="I74" t="s">
        <v>27</v>
      </c>
    </row>
    <row r="75" spans="1:9" x14ac:dyDescent="0.3">
      <c r="A75" t="s">
        <v>59</v>
      </c>
      <c r="B75" t="s">
        <v>308</v>
      </c>
      <c r="C75" t="s">
        <v>227</v>
      </c>
      <c r="D75">
        <v>24.1</v>
      </c>
      <c r="E75">
        <v>3.5</v>
      </c>
      <c r="F75" t="s">
        <v>14</v>
      </c>
      <c r="G75" t="s">
        <v>15</v>
      </c>
      <c r="H75">
        <v>25.3</v>
      </c>
      <c r="I75" t="s">
        <v>27</v>
      </c>
    </row>
    <row r="76" spans="1:9" x14ac:dyDescent="0.3">
      <c r="A76" t="s">
        <v>59</v>
      </c>
      <c r="B76" t="s">
        <v>308</v>
      </c>
      <c r="C76">
        <v>30.1</v>
      </c>
      <c r="D76">
        <v>24.5</v>
      </c>
      <c r="E76">
        <v>1.8</v>
      </c>
      <c r="F76" t="s">
        <v>14</v>
      </c>
      <c r="G76" t="s">
        <v>15</v>
      </c>
      <c r="H76" t="s">
        <v>188</v>
      </c>
      <c r="I76" t="s">
        <v>27</v>
      </c>
    </row>
    <row r="77" spans="1:9" x14ac:dyDescent="0.3">
      <c r="A77" t="s">
        <v>59</v>
      </c>
      <c r="B77" t="s">
        <v>310</v>
      </c>
      <c r="C77">
        <v>41.41</v>
      </c>
      <c r="D77">
        <v>23.8</v>
      </c>
      <c r="E77">
        <v>2.4</v>
      </c>
      <c r="F77" t="s">
        <v>41</v>
      </c>
      <c r="G77" t="s">
        <v>15</v>
      </c>
      <c r="H77" t="s">
        <v>111</v>
      </c>
      <c r="I77" t="s">
        <v>312</v>
      </c>
    </row>
    <row r="78" spans="1:9" x14ac:dyDescent="0.3">
      <c r="A78" t="s">
        <v>59</v>
      </c>
      <c r="B78" t="s">
        <v>313</v>
      </c>
      <c r="C78">
        <v>39.54</v>
      </c>
      <c r="D78">
        <v>22.6</v>
      </c>
      <c r="E78">
        <v>1.4</v>
      </c>
      <c r="F78" t="s">
        <v>14</v>
      </c>
      <c r="G78" t="s">
        <v>15</v>
      </c>
      <c r="H78">
        <v>22.6</v>
      </c>
      <c r="I78" t="s">
        <v>27</v>
      </c>
    </row>
    <row r="79" spans="1:9" x14ac:dyDescent="0.3">
      <c r="A79" t="s">
        <v>59</v>
      </c>
      <c r="B79" t="s">
        <v>313</v>
      </c>
      <c r="C79">
        <v>125.19</v>
      </c>
      <c r="D79">
        <v>23.1</v>
      </c>
      <c r="E79">
        <v>2.6</v>
      </c>
      <c r="F79" t="s">
        <v>14</v>
      </c>
      <c r="G79" t="s">
        <v>15</v>
      </c>
      <c r="H79">
        <v>27.4</v>
      </c>
      <c r="I79" t="s">
        <v>316</v>
      </c>
    </row>
    <row r="80" spans="1:9" x14ac:dyDescent="0.3">
      <c r="A80" t="s">
        <v>59</v>
      </c>
      <c r="B80" t="s">
        <v>317</v>
      </c>
      <c r="C80">
        <v>48.35</v>
      </c>
      <c r="D80">
        <v>21.8</v>
      </c>
      <c r="E80">
        <v>0.3</v>
      </c>
      <c r="F80" t="s">
        <v>41</v>
      </c>
      <c r="G80" t="s">
        <v>15</v>
      </c>
      <c r="H80">
        <v>21.8</v>
      </c>
      <c r="I80" t="s">
        <v>320</v>
      </c>
    </row>
    <row r="81" spans="1:9" x14ac:dyDescent="0.3">
      <c r="A81" t="s">
        <v>59</v>
      </c>
      <c r="B81" t="s">
        <v>321</v>
      </c>
      <c r="C81">
        <v>18.43</v>
      </c>
      <c r="D81">
        <v>24.2</v>
      </c>
      <c r="E81" t="s">
        <v>91</v>
      </c>
      <c r="F81" t="s">
        <v>14</v>
      </c>
      <c r="G81" t="s">
        <v>15</v>
      </c>
      <c r="H81">
        <v>26.9</v>
      </c>
      <c r="I81" t="s">
        <v>27</v>
      </c>
    </row>
    <row r="82" spans="1:9" x14ac:dyDescent="0.3">
      <c r="A82" t="s">
        <v>59</v>
      </c>
      <c r="B82" t="s">
        <v>325</v>
      </c>
      <c r="C82">
        <v>7.41</v>
      </c>
      <c r="D82">
        <v>24.8</v>
      </c>
      <c r="E82">
        <v>1.8</v>
      </c>
      <c r="F82" t="s">
        <v>14</v>
      </c>
      <c r="G82" t="s">
        <v>15</v>
      </c>
      <c r="H82">
        <v>26.8</v>
      </c>
      <c r="I82" t="s">
        <v>17</v>
      </c>
    </row>
    <row r="83" spans="1:9" x14ac:dyDescent="0.3">
      <c r="A83" t="s">
        <v>59</v>
      </c>
      <c r="B83" t="s">
        <v>327</v>
      </c>
      <c r="C83">
        <v>24.59</v>
      </c>
      <c r="D83">
        <v>22.7</v>
      </c>
      <c r="E83">
        <v>3.1</v>
      </c>
      <c r="F83" t="s">
        <v>41</v>
      </c>
      <c r="G83" t="s">
        <v>15</v>
      </c>
      <c r="H83" t="s">
        <v>330</v>
      </c>
      <c r="I83" t="s">
        <v>331</v>
      </c>
    </row>
    <row r="84" spans="1:9" x14ac:dyDescent="0.3">
      <c r="A84" t="s">
        <v>59</v>
      </c>
      <c r="B84" t="s">
        <v>334</v>
      </c>
      <c r="C84">
        <v>21.2</v>
      </c>
      <c r="D84">
        <v>24.9</v>
      </c>
      <c r="E84">
        <v>1.9</v>
      </c>
      <c r="F84" t="s">
        <v>41</v>
      </c>
      <c r="G84" t="s">
        <v>15</v>
      </c>
      <c r="H84">
        <v>28.7</v>
      </c>
      <c r="I84" t="s">
        <v>336</v>
      </c>
    </row>
    <row r="85" spans="1:9" x14ac:dyDescent="0.3">
      <c r="A85" t="s">
        <v>59</v>
      </c>
      <c r="B85" t="s">
        <v>337</v>
      </c>
      <c r="C85">
        <v>33.9</v>
      </c>
      <c r="D85">
        <v>24.5</v>
      </c>
      <c r="E85">
        <v>2.2999999999999998</v>
      </c>
      <c r="F85" t="s">
        <v>14</v>
      </c>
      <c r="G85" t="s">
        <v>15</v>
      </c>
      <c r="H85" t="s">
        <v>31</v>
      </c>
      <c r="I85" t="s">
        <v>17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C3F50-4B7A-49B1-BFC9-5FB764448D42}">
  <dimension ref="A1:D44"/>
  <sheetViews>
    <sheetView workbookViewId="0">
      <selection activeCell="H3" sqref="H3"/>
    </sheetView>
  </sheetViews>
  <sheetFormatPr defaultRowHeight="14.4" x14ac:dyDescent="0.3"/>
  <cols>
    <col min="1" max="1" width="34.77734375" customWidth="1"/>
    <col min="2" max="2" width="14.5546875" customWidth="1"/>
    <col min="3" max="3" width="20.77734375" customWidth="1"/>
    <col min="4" max="4" width="22.88671875" customWidth="1"/>
  </cols>
  <sheetData>
    <row r="1" spans="1:4" s="4" customFormat="1" ht="57.6" x14ac:dyDescent="0.3">
      <c r="A1" s="2" t="s">
        <v>360</v>
      </c>
      <c r="B1" s="4" t="s">
        <v>361</v>
      </c>
      <c r="C1" s="4" t="s">
        <v>362</v>
      </c>
      <c r="D1" s="2" t="s">
        <v>363</v>
      </c>
    </row>
    <row r="2" spans="1:4" x14ac:dyDescent="0.3">
      <c r="A2" t="s">
        <v>10</v>
      </c>
      <c r="B2">
        <f>COUNTIF(parengti_duomenys!$B:$B,pavadinimai!A2)</f>
        <v>15</v>
      </c>
      <c r="C2" s="3">
        <f>AVERAGEIF(parengti_duomenys!$B:$B,pavadinimai!A2,parengti_duomenys!$D:$D)</f>
        <v>24.283333333333331</v>
      </c>
      <c r="D2">
        <f>_xlfn.MINIFS(parengti_duomenys!$H:$H,parengti_duomenys!$B:$B,A2,parengti_duomenys!$F:$F,"Nėra",parengti_duomenys!$E:$E,"&gt;1")</f>
        <v>20.5</v>
      </c>
    </row>
    <row r="3" spans="1:4" x14ac:dyDescent="0.3">
      <c r="A3" t="s">
        <v>93</v>
      </c>
      <c r="B3">
        <f>COUNTIF(parengti_duomenys!$B:$B,pavadinimai!A3)</f>
        <v>3</v>
      </c>
      <c r="C3" s="3">
        <f>AVERAGEIF(parengti_duomenys!$B:$B,pavadinimai!A3,parengti_duomenys!$D:$D)</f>
        <v>24.3</v>
      </c>
      <c r="D3">
        <f>_xlfn.MINIFS(parengti_duomenys!$H:$H,parengti_duomenys!$B:$B,A3,parengti_duomenys!$F:$F,"Nėra",parengti_duomenys!$E:$E,"&gt;1")</f>
        <v>24.1</v>
      </c>
    </row>
    <row r="4" spans="1:4" x14ac:dyDescent="0.3">
      <c r="A4" t="s">
        <v>107</v>
      </c>
      <c r="B4">
        <f>COUNTIF(parengti_duomenys!$B:$B,pavadinimai!A4)</f>
        <v>2</v>
      </c>
      <c r="C4" s="3">
        <f>AVERAGEIF(parengti_duomenys!$B:$B,pavadinimai!A4,parengti_duomenys!$D:$D)</f>
        <v>24.15</v>
      </c>
      <c r="D4">
        <f>_xlfn.MINIFS(parengti_duomenys!$H:$H,parengti_duomenys!$B:$B,A4,parengti_duomenys!$F:$F,"Nėra",parengti_duomenys!$E:$E,"&gt;1")</f>
        <v>0</v>
      </c>
    </row>
    <row r="5" spans="1:4" x14ac:dyDescent="0.3">
      <c r="A5" t="s">
        <v>117</v>
      </c>
      <c r="B5">
        <f>COUNTIF(parengti_duomenys!$B:$B,pavadinimai!A5)</f>
        <v>4</v>
      </c>
      <c r="C5" s="3">
        <f>AVERAGEIF(parengti_duomenys!$B:$B,pavadinimai!A5,parengti_duomenys!$D:$D)</f>
        <v>25.25</v>
      </c>
      <c r="D5">
        <f>_xlfn.MINIFS(parengti_duomenys!$H:$H,parengti_duomenys!$B:$B,A5,parengti_duomenys!$F:$F,"Nėra",parengti_duomenys!$E:$E,"&gt;1")</f>
        <v>21.9</v>
      </c>
    </row>
    <row r="6" spans="1:4" x14ac:dyDescent="0.3">
      <c r="A6" t="s">
        <v>139</v>
      </c>
      <c r="B6">
        <f>COUNTIF(parengti_duomenys!$B:$B,pavadinimai!A6)</f>
        <v>1</v>
      </c>
      <c r="C6" s="3">
        <f>AVERAGEIF(parengti_duomenys!$B:$B,pavadinimai!A6,parengti_duomenys!$D:$D)</f>
        <v>23.8</v>
      </c>
      <c r="D6">
        <f>_xlfn.MINIFS(parengti_duomenys!$H:$H,parengti_duomenys!$B:$B,A6,parengti_duomenys!$F:$F,"Nėra",parengti_duomenys!$E:$E,"&gt;1")</f>
        <v>26.6</v>
      </c>
    </row>
    <row r="7" spans="1:4" x14ac:dyDescent="0.3">
      <c r="A7" t="s">
        <v>146</v>
      </c>
      <c r="B7">
        <f>COUNTIF(parengti_duomenys!$B:$B,pavadinimai!A7)</f>
        <v>1</v>
      </c>
      <c r="C7" s="3">
        <f>AVERAGEIF(parengti_duomenys!$B:$B,pavadinimai!A7,parengti_duomenys!$D:$D)</f>
        <v>26.2</v>
      </c>
      <c r="D7">
        <f>_xlfn.MINIFS(parengti_duomenys!$H:$H,parengti_duomenys!$B:$B,A7,parengti_duomenys!$F:$F,"Nėra",parengti_duomenys!$E:$E,"&gt;1")</f>
        <v>0</v>
      </c>
    </row>
    <row r="8" spans="1:4" x14ac:dyDescent="0.3">
      <c r="A8" t="s">
        <v>150</v>
      </c>
      <c r="B8">
        <f>COUNTIF(parengti_duomenys!$B:$B,pavadinimai!A8)</f>
        <v>3</v>
      </c>
      <c r="C8" s="3">
        <f>AVERAGEIF(parengti_duomenys!$B:$B,pavadinimai!A8,parengti_duomenys!$D:$D)</f>
        <v>24.1</v>
      </c>
      <c r="D8">
        <f>_xlfn.MINIFS(parengti_duomenys!$H:$H,parengti_duomenys!$B:$B,A8,parengti_duomenys!$F:$F,"Nėra",parengti_duomenys!$E:$E,"&gt;1")</f>
        <v>29.6</v>
      </c>
    </row>
    <row r="9" spans="1:4" x14ac:dyDescent="0.3">
      <c r="A9" t="s">
        <v>165</v>
      </c>
      <c r="B9">
        <f>COUNTIF(parengti_duomenys!$B:$B,pavadinimai!A9)</f>
        <v>1</v>
      </c>
      <c r="C9" s="3">
        <f>AVERAGEIF(parengti_duomenys!$B:$B,pavadinimai!A9,parengti_duomenys!$D:$D)</f>
        <v>23.8</v>
      </c>
      <c r="D9">
        <f>_xlfn.MINIFS(parengti_duomenys!$H:$H,parengti_duomenys!$B:$B,A9,parengti_duomenys!$F:$F,"Nėra",parengti_duomenys!$E:$E,"&gt;1")</f>
        <v>27.2</v>
      </c>
    </row>
    <row r="10" spans="1:4" x14ac:dyDescent="0.3">
      <c r="A10" t="s">
        <v>173</v>
      </c>
      <c r="B10">
        <f>COUNTIF(parengti_duomenys!$B:$B,pavadinimai!A10)</f>
        <v>1</v>
      </c>
      <c r="C10" s="3">
        <f>AVERAGEIF(parengti_duomenys!$B:$B,pavadinimai!A10,parengti_duomenys!$D:$D)</f>
        <v>23.7</v>
      </c>
      <c r="D10">
        <f>_xlfn.MINIFS(parengti_duomenys!$H:$H,parengti_duomenys!$B:$B,A10,parengti_duomenys!$F:$F,"Nėra",parengti_duomenys!$E:$E,"&gt;1")</f>
        <v>24.2</v>
      </c>
    </row>
    <row r="11" spans="1:4" x14ac:dyDescent="0.3">
      <c r="A11" t="s">
        <v>176</v>
      </c>
      <c r="B11">
        <f>COUNTIF(parengti_duomenys!$B:$B,pavadinimai!A11)</f>
        <v>6</v>
      </c>
      <c r="C11" s="3">
        <f>AVERAGEIF(parengti_duomenys!$B:$B,pavadinimai!A11,parengti_duomenys!$D:$D)</f>
        <v>22.866666666666664</v>
      </c>
      <c r="D11">
        <f>_xlfn.MINIFS(parengti_duomenys!$H:$H,parengti_duomenys!$B:$B,A11,parengti_duomenys!$F:$F,"Nėra",parengti_duomenys!$E:$E,"&gt;1")</f>
        <v>25.2</v>
      </c>
    </row>
    <row r="12" spans="1:4" x14ac:dyDescent="0.3">
      <c r="A12" t="s">
        <v>194</v>
      </c>
      <c r="B12">
        <f>COUNTIF(parengti_duomenys!$B:$B,pavadinimai!A12)</f>
        <v>6</v>
      </c>
      <c r="C12" s="3">
        <f>AVERAGEIF(parengti_duomenys!$B:$B,pavadinimai!A12,parengti_duomenys!$D:$D)</f>
        <v>23.583333333333332</v>
      </c>
      <c r="D12">
        <f>_xlfn.MINIFS(parengti_duomenys!$H:$H,parengti_duomenys!$B:$B,A12,parengti_duomenys!$F:$F,"Nėra",parengti_duomenys!$E:$E,"&gt;1")</f>
        <v>25.8</v>
      </c>
    </row>
    <row r="13" spans="1:4" x14ac:dyDescent="0.3">
      <c r="A13" t="s">
        <v>215</v>
      </c>
      <c r="B13">
        <f>COUNTIF(parengti_duomenys!$B:$B,pavadinimai!A13)</f>
        <v>2</v>
      </c>
      <c r="C13" s="3">
        <f>AVERAGEIF(parengti_duomenys!$B:$B,pavadinimai!A13,parengti_duomenys!$D:$D)</f>
        <v>23.9</v>
      </c>
      <c r="D13">
        <f>_xlfn.MINIFS(parengti_duomenys!$H:$H,parengti_duomenys!$B:$B,A13,parengti_duomenys!$F:$F,"Nėra",parengti_duomenys!$E:$E,"&gt;1")</f>
        <v>21.4</v>
      </c>
    </row>
    <row r="14" spans="1:4" x14ac:dyDescent="0.3">
      <c r="A14" t="s">
        <v>230</v>
      </c>
      <c r="B14">
        <f>COUNTIF(parengti_duomenys!$B:$B,pavadinimai!A14)</f>
        <v>3</v>
      </c>
      <c r="C14" s="3">
        <f>AVERAGEIF(parengti_duomenys!$B:$B,pavadinimai!A14,parengti_duomenys!$D:$D)</f>
        <v>23.900000000000002</v>
      </c>
      <c r="D14">
        <f>_xlfn.MINIFS(parengti_duomenys!$H:$H,parengti_duomenys!$B:$B,A14,parengti_duomenys!$F:$F,"Nėra",parengti_duomenys!$E:$E,"&gt;1")</f>
        <v>0</v>
      </c>
    </row>
    <row r="15" spans="1:4" x14ac:dyDescent="0.3">
      <c r="A15" t="s">
        <v>237</v>
      </c>
      <c r="B15">
        <f>COUNTIF(parengti_duomenys!$B:$B,pavadinimai!A15)</f>
        <v>1</v>
      </c>
      <c r="C15" s="3">
        <f>AVERAGEIF(parengti_duomenys!$B:$B,pavadinimai!A15,parengti_duomenys!$D:$D)</f>
        <v>23.5</v>
      </c>
      <c r="D15">
        <f>_xlfn.MINIFS(parengti_duomenys!$H:$H,parengti_duomenys!$B:$B,A15,parengti_duomenys!$F:$F,"Nėra",parengti_duomenys!$E:$E,"&gt;1")</f>
        <v>24.6</v>
      </c>
    </row>
    <row r="16" spans="1:4" x14ac:dyDescent="0.3">
      <c r="A16" t="s">
        <v>241</v>
      </c>
      <c r="B16">
        <f>COUNTIF(parengti_duomenys!$B:$B,pavadinimai!A16)</f>
        <v>2</v>
      </c>
      <c r="C16" s="3">
        <f>AVERAGEIF(parengti_duomenys!$B:$B,pavadinimai!A16,parengti_duomenys!$D:$D)</f>
        <v>22.6</v>
      </c>
      <c r="D16">
        <f>_xlfn.MINIFS(parengti_duomenys!$H:$H,parengti_duomenys!$B:$B,A16,parengti_duomenys!$F:$F,"Nėra",parengti_duomenys!$E:$E,"&gt;1")</f>
        <v>0</v>
      </c>
    </row>
    <row r="17" spans="1:4" x14ac:dyDescent="0.3">
      <c r="A17" t="s">
        <v>247</v>
      </c>
      <c r="B17">
        <f>COUNTIF(parengti_duomenys!$B:$B,pavadinimai!A17)</f>
        <v>1</v>
      </c>
      <c r="C17" s="3">
        <f>AVERAGEIF(parengti_duomenys!$B:$B,pavadinimai!A17,parengti_duomenys!$D:$D)</f>
        <v>24.3</v>
      </c>
      <c r="D17">
        <f>_xlfn.MINIFS(parengti_duomenys!$H:$H,parengti_duomenys!$B:$B,A17,parengti_duomenys!$F:$F,"Nėra",parengti_duomenys!$E:$E,"&gt;1")</f>
        <v>27.5</v>
      </c>
    </row>
    <row r="18" spans="1:4" x14ac:dyDescent="0.3">
      <c r="A18" t="s">
        <v>249</v>
      </c>
      <c r="B18">
        <f>COUNTIF(parengti_duomenys!$B:$B,pavadinimai!A18)</f>
        <v>1</v>
      </c>
      <c r="C18" s="3">
        <f>AVERAGEIF(parengti_duomenys!$B:$B,pavadinimai!A18,parengti_duomenys!$D:$D)</f>
        <v>24.2</v>
      </c>
      <c r="D18">
        <f>_xlfn.MINIFS(parengti_duomenys!$H:$H,parengti_duomenys!$B:$B,A18,parengti_duomenys!$F:$F,"Nėra",parengti_duomenys!$E:$E,"&gt;1")</f>
        <v>0</v>
      </c>
    </row>
    <row r="19" spans="1:4" x14ac:dyDescent="0.3">
      <c r="A19" t="s">
        <v>251</v>
      </c>
      <c r="B19">
        <f>COUNTIF(parengti_duomenys!$B:$B,pavadinimai!A19)</f>
        <v>1</v>
      </c>
      <c r="C19" s="3">
        <f>AVERAGEIF(parengti_duomenys!$B:$B,pavadinimai!A19,parengti_duomenys!$D:$D)</f>
        <v>24.5</v>
      </c>
      <c r="D19">
        <f>_xlfn.MINIFS(parengti_duomenys!$H:$H,parengti_duomenys!$B:$B,A19,parengti_duomenys!$F:$F,"Nėra",parengti_duomenys!$E:$E,"&gt;1")</f>
        <v>30.2</v>
      </c>
    </row>
    <row r="20" spans="1:4" x14ac:dyDescent="0.3">
      <c r="A20" t="s">
        <v>254</v>
      </c>
      <c r="B20">
        <f>COUNTIF(parengti_duomenys!$B:$B,pavadinimai!A20)</f>
        <v>1</v>
      </c>
      <c r="C20" s="3">
        <f>AVERAGEIF(parengti_duomenys!$B:$B,pavadinimai!A20,parengti_duomenys!$D:$D)</f>
        <v>24.1</v>
      </c>
      <c r="D20">
        <f>_xlfn.MINIFS(parengti_duomenys!$H:$H,parengti_duomenys!$B:$B,A20,parengti_duomenys!$F:$F,"Nėra",parengti_duomenys!$E:$E,"&gt;1")</f>
        <v>0</v>
      </c>
    </row>
    <row r="21" spans="1:4" x14ac:dyDescent="0.3">
      <c r="A21" t="s">
        <v>256</v>
      </c>
      <c r="B21">
        <f>COUNTIF(parengti_duomenys!$B:$B,pavadinimai!A21)</f>
        <v>1</v>
      </c>
      <c r="C21" s="3">
        <f>AVERAGEIF(parengti_duomenys!$B:$B,pavadinimai!A21,parengti_duomenys!$D:$D)</f>
        <v>23.8</v>
      </c>
      <c r="D21">
        <f>_xlfn.MINIFS(parengti_duomenys!$H:$H,parengti_duomenys!$B:$B,A21,parengti_duomenys!$F:$F,"Nėra",parengti_duomenys!$E:$E,"&gt;1")</f>
        <v>0</v>
      </c>
    </row>
    <row r="22" spans="1:4" x14ac:dyDescent="0.3">
      <c r="A22" t="s">
        <v>262</v>
      </c>
      <c r="B22">
        <f>COUNTIF(parengti_duomenys!$B:$B,pavadinimai!A22)</f>
        <v>1</v>
      </c>
      <c r="C22" s="3">
        <f>AVERAGEIF(parengti_duomenys!$B:$B,pavadinimai!A22,parengti_duomenys!$D:$D)</f>
        <v>23.6</v>
      </c>
      <c r="D22">
        <f>_xlfn.MINIFS(parengti_duomenys!$H:$H,parengti_duomenys!$B:$B,A22,parengti_duomenys!$F:$F,"Nėra",parengti_duomenys!$E:$E,"&gt;1")</f>
        <v>27.8</v>
      </c>
    </row>
    <row r="23" spans="1:4" x14ac:dyDescent="0.3">
      <c r="A23" t="s">
        <v>265</v>
      </c>
      <c r="B23">
        <f>COUNTIF(parengti_duomenys!$B:$B,pavadinimai!A23)</f>
        <v>1</v>
      </c>
      <c r="C23" s="3">
        <f>AVERAGEIF(parengti_duomenys!$B:$B,pavadinimai!A23,parengti_duomenys!$D:$D)</f>
        <v>23.1</v>
      </c>
      <c r="D23">
        <f>_xlfn.MINIFS(parengti_duomenys!$H:$H,parengti_duomenys!$B:$B,A23,parengti_duomenys!$F:$F,"Nėra",parengti_duomenys!$E:$E,"&gt;1")</f>
        <v>0</v>
      </c>
    </row>
    <row r="24" spans="1:4" x14ac:dyDescent="0.3">
      <c r="A24" t="s">
        <v>269</v>
      </c>
      <c r="B24">
        <f>COUNTIF(parengti_duomenys!$B:$B,pavadinimai!A24)</f>
        <v>1</v>
      </c>
      <c r="C24" s="3">
        <f>AVERAGEIF(parengti_duomenys!$B:$B,pavadinimai!A24,parengti_duomenys!$D:$D)</f>
        <v>24.7</v>
      </c>
      <c r="D24">
        <f>_xlfn.MINIFS(parengti_duomenys!$H:$H,parengti_duomenys!$B:$B,A24,parengti_duomenys!$F:$F,"Nėra",parengti_duomenys!$E:$E,"&gt;1")</f>
        <v>0</v>
      </c>
    </row>
    <row r="25" spans="1:4" x14ac:dyDescent="0.3">
      <c r="A25" t="s">
        <v>275</v>
      </c>
      <c r="B25">
        <f>COUNTIF(parengti_duomenys!$B:$B,pavadinimai!A25)</f>
        <v>1</v>
      </c>
      <c r="C25" s="3">
        <f>AVERAGEIF(parengti_duomenys!$B:$B,pavadinimai!A25,parengti_duomenys!$D:$D)</f>
        <v>24.5</v>
      </c>
      <c r="D25">
        <f>_xlfn.MINIFS(parengti_duomenys!$H:$H,parengti_duomenys!$B:$B,A25,parengti_duomenys!$F:$F,"Nėra",parengti_duomenys!$E:$E,"&gt;1")</f>
        <v>0</v>
      </c>
    </row>
    <row r="26" spans="1:4" x14ac:dyDescent="0.3">
      <c r="A26" t="s">
        <v>279</v>
      </c>
      <c r="B26">
        <f>COUNTIF(parengti_duomenys!$B:$B,pavadinimai!A26)</f>
        <v>1</v>
      </c>
      <c r="C26" s="3">
        <f>AVERAGEIF(parengti_duomenys!$B:$B,pavadinimai!A26,parengti_duomenys!$D:$D)</f>
        <v>23.8</v>
      </c>
      <c r="D26">
        <f>_xlfn.MINIFS(parengti_duomenys!$H:$H,parengti_duomenys!$B:$B,A26,parengti_duomenys!$F:$F,"Nėra",parengti_duomenys!$E:$E,"&gt;1")</f>
        <v>0</v>
      </c>
    </row>
    <row r="27" spans="1:4" x14ac:dyDescent="0.3">
      <c r="A27" t="s">
        <v>282</v>
      </c>
      <c r="B27">
        <f>COUNTIF(parengti_duomenys!$B:$B,pavadinimai!A27)</f>
        <v>1</v>
      </c>
      <c r="C27" s="3">
        <f>AVERAGEIF(parengti_duomenys!$B:$B,pavadinimai!A27,parengti_duomenys!$D:$D)</f>
        <v>24.5</v>
      </c>
      <c r="D27">
        <f>_xlfn.MINIFS(parengti_duomenys!$H:$H,parengti_duomenys!$B:$B,A27,parengti_duomenys!$F:$F,"Nėra",parengti_duomenys!$E:$E,"&gt;1")</f>
        <v>0</v>
      </c>
    </row>
    <row r="28" spans="1:4" x14ac:dyDescent="0.3">
      <c r="A28" t="s">
        <v>285</v>
      </c>
      <c r="B28">
        <f>COUNTIF(parengti_duomenys!$B:$B,pavadinimai!A28)</f>
        <v>3</v>
      </c>
      <c r="C28" s="3">
        <f>AVERAGEIF(parengti_duomenys!$B:$B,pavadinimai!A28,parengti_duomenys!$D:$D)</f>
        <v>24.233333333333334</v>
      </c>
      <c r="D28">
        <f>_xlfn.MINIFS(parengti_duomenys!$H:$H,parengti_duomenys!$B:$B,A28,parengti_duomenys!$F:$F,"Nėra",parengti_duomenys!$E:$E,"&gt;1")</f>
        <v>26.4</v>
      </c>
    </row>
    <row r="29" spans="1:4" x14ac:dyDescent="0.3">
      <c r="A29" t="s">
        <v>289</v>
      </c>
      <c r="B29">
        <f>COUNTIF(parengti_duomenys!$B:$B,pavadinimai!A29)</f>
        <v>1</v>
      </c>
      <c r="C29" s="3">
        <f>AVERAGEIF(parengti_duomenys!$B:$B,pavadinimai!A29,parengti_duomenys!$D:$D)</f>
        <v>23.9</v>
      </c>
      <c r="D29">
        <f>_xlfn.MINIFS(parengti_duomenys!$H:$H,parengti_duomenys!$B:$B,A29,parengti_duomenys!$F:$F,"Nėra",parengti_duomenys!$E:$E,"&gt;1")</f>
        <v>25.7</v>
      </c>
    </row>
    <row r="30" spans="1:4" x14ac:dyDescent="0.3">
      <c r="A30" t="s">
        <v>291</v>
      </c>
      <c r="B30">
        <f>COUNTIF(parengti_duomenys!$B:$B,pavadinimai!A30)</f>
        <v>1</v>
      </c>
      <c r="C30" s="3">
        <f>AVERAGEIF(parengti_duomenys!$B:$B,pavadinimai!A30,parengti_duomenys!$D:$D)</f>
        <v>24.6</v>
      </c>
      <c r="D30">
        <f>_xlfn.MINIFS(parengti_duomenys!$H:$H,parengti_duomenys!$B:$B,A30,parengti_duomenys!$F:$F,"Nėra",parengti_duomenys!$E:$E,"&gt;1")</f>
        <v>26.7</v>
      </c>
    </row>
    <row r="31" spans="1:4" x14ac:dyDescent="0.3">
      <c r="A31" t="s">
        <v>294</v>
      </c>
      <c r="B31">
        <f>COUNTIF(parengti_duomenys!$B:$B,pavadinimai!A31)</f>
        <v>1</v>
      </c>
      <c r="C31" s="3">
        <f>AVERAGEIF(parengti_duomenys!$B:$B,pavadinimai!A31,parengti_duomenys!$D:$D)</f>
        <v>24.7</v>
      </c>
      <c r="D31">
        <f>_xlfn.MINIFS(parengti_duomenys!$H:$H,parengti_duomenys!$B:$B,A31,parengti_duomenys!$F:$F,"Nėra",parengti_duomenys!$E:$E,"&gt;1")</f>
        <v>25.2</v>
      </c>
    </row>
    <row r="32" spans="1:4" x14ac:dyDescent="0.3">
      <c r="A32" t="s">
        <v>296</v>
      </c>
      <c r="B32">
        <f>COUNTIF(parengti_duomenys!$B:$B,pavadinimai!A32)</f>
        <v>1</v>
      </c>
      <c r="C32" s="3">
        <f>AVERAGEIF(parengti_duomenys!$B:$B,pavadinimai!A32,parengti_duomenys!$D:$D)</f>
        <v>24.1</v>
      </c>
      <c r="D32">
        <f>_xlfn.MINIFS(parengti_duomenys!$H:$H,parengti_duomenys!$B:$B,A32,parengti_duomenys!$F:$F,"Nėra",parengti_duomenys!$E:$E,"&gt;1")</f>
        <v>26.3</v>
      </c>
    </row>
    <row r="33" spans="1:4" x14ac:dyDescent="0.3">
      <c r="A33" t="s">
        <v>302</v>
      </c>
      <c r="B33">
        <f>COUNTIF(parengti_duomenys!$B:$B,pavadinimai!A33)</f>
        <v>1</v>
      </c>
      <c r="C33" s="3">
        <f>AVERAGEIF(parengti_duomenys!$B:$B,pavadinimai!A33,parengti_duomenys!$D:$D)</f>
        <v>23.7</v>
      </c>
      <c r="D33">
        <f>_xlfn.MINIFS(parengti_duomenys!$H:$H,parengti_duomenys!$B:$B,A33,parengti_duomenys!$F:$F,"Nėra",parengti_duomenys!$E:$E,"&gt;1")</f>
        <v>21.9</v>
      </c>
    </row>
    <row r="34" spans="1:4" x14ac:dyDescent="0.3">
      <c r="A34" t="s">
        <v>304</v>
      </c>
      <c r="B34">
        <f>COUNTIF(parengti_duomenys!$B:$B,pavadinimai!A34)</f>
        <v>1</v>
      </c>
      <c r="C34" s="3">
        <f>AVERAGEIF(parengti_duomenys!$B:$B,pavadinimai!A34,parengti_duomenys!$D:$D)</f>
        <v>24.6</v>
      </c>
      <c r="D34">
        <f>_xlfn.MINIFS(parengti_duomenys!$H:$H,parengti_duomenys!$B:$B,A34,parengti_duomenys!$F:$F,"Nėra",parengti_duomenys!$E:$E,"&gt;1")</f>
        <v>0</v>
      </c>
    </row>
    <row r="35" spans="1:4" x14ac:dyDescent="0.3">
      <c r="A35" t="s">
        <v>305</v>
      </c>
      <c r="B35">
        <f>COUNTIF(parengti_duomenys!$B:$B,pavadinimai!A35)</f>
        <v>2</v>
      </c>
      <c r="C35" s="3">
        <f>AVERAGEIF(parengti_duomenys!$B:$B,pavadinimai!A35,parengti_duomenys!$D:$D)</f>
        <v>24.35</v>
      </c>
      <c r="D35">
        <f>_xlfn.MINIFS(parengti_duomenys!$H:$H,parengti_duomenys!$B:$B,A35,parengti_duomenys!$F:$F,"Nėra",parengti_duomenys!$E:$E,"&gt;1")</f>
        <v>21.9</v>
      </c>
    </row>
    <row r="36" spans="1:4" x14ac:dyDescent="0.3">
      <c r="A36" t="s">
        <v>308</v>
      </c>
      <c r="B36">
        <f>COUNTIF(parengti_duomenys!$B:$B,pavadinimai!A36)</f>
        <v>2</v>
      </c>
      <c r="C36" s="3">
        <f>AVERAGEIF(parengti_duomenys!$B:$B,pavadinimai!A36,parengti_duomenys!$D:$D)</f>
        <v>24.3</v>
      </c>
      <c r="D36">
        <f>_xlfn.MINIFS(parengti_duomenys!$H:$H,parengti_duomenys!$B:$B,A36,parengti_duomenys!$F:$F,"Nėra",parengti_duomenys!$E:$E,"&gt;1")</f>
        <v>25.3</v>
      </c>
    </row>
    <row r="37" spans="1:4" x14ac:dyDescent="0.3">
      <c r="A37" t="s">
        <v>310</v>
      </c>
      <c r="B37">
        <f>COUNTIF(parengti_duomenys!$B:$B,pavadinimai!A37)</f>
        <v>1</v>
      </c>
      <c r="C37" s="3">
        <f>AVERAGEIF(parengti_duomenys!$B:$B,pavadinimai!A37,parengti_duomenys!$D:$D)</f>
        <v>23.8</v>
      </c>
      <c r="D37">
        <f>_xlfn.MINIFS(parengti_duomenys!$H:$H,parengti_duomenys!$B:$B,A37,parengti_duomenys!$F:$F,"Nėra",parengti_duomenys!$E:$E,"&gt;1")</f>
        <v>0</v>
      </c>
    </row>
    <row r="38" spans="1:4" x14ac:dyDescent="0.3">
      <c r="A38" t="s">
        <v>313</v>
      </c>
      <c r="B38">
        <f>COUNTIF(parengti_duomenys!$B:$B,pavadinimai!A38)</f>
        <v>2</v>
      </c>
      <c r="C38" s="3">
        <f>AVERAGEIF(parengti_duomenys!$B:$B,pavadinimai!A38,parengti_duomenys!$D:$D)</f>
        <v>22.85</v>
      </c>
      <c r="D38">
        <f>_xlfn.MINIFS(parengti_duomenys!$H:$H,parengti_duomenys!$B:$B,A38,parengti_duomenys!$F:$F,"Nėra",parengti_duomenys!$E:$E,"&gt;1")</f>
        <v>22.6</v>
      </c>
    </row>
    <row r="39" spans="1:4" x14ac:dyDescent="0.3">
      <c r="A39" t="s">
        <v>317</v>
      </c>
      <c r="B39">
        <f>COUNTIF(parengti_duomenys!$B:$B,pavadinimai!A39)</f>
        <v>1</v>
      </c>
      <c r="C39" s="3">
        <f>AVERAGEIF(parengti_duomenys!$B:$B,pavadinimai!A39,parengti_duomenys!$D:$D)</f>
        <v>21.8</v>
      </c>
      <c r="D39">
        <f>_xlfn.MINIFS(parengti_duomenys!$H:$H,parengti_duomenys!$B:$B,A39,parengti_duomenys!$F:$F,"Nėra",parengti_duomenys!$E:$E,"&gt;1")</f>
        <v>0</v>
      </c>
    </row>
    <row r="40" spans="1:4" x14ac:dyDescent="0.3">
      <c r="A40" t="s">
        <v>321</v>
      </c>
      <c r="B40">
        <f>COUNTIF(parengti_duomenys!$B:$B,pavadinimai!A40)</f>
        <v>1</v>
      </c>
      <c r="C40" s="3">
        <f>AVERAGEIF(parengti_duomenys!$B:$B,pavadinimai!A40,parengti_duomenys!$D:$D)</f>
        <v>24.2</v>
      </c>
      <c r="D40">
        <f>_xlfn.MINIFS(parengti_duomenys!$H:$H,parengti_duomenys!$B:$B,A40,parengti_duomenys!$F:$F,"Nėra",parengti_duomenys!$E:$E,"&gt;1")</f>
        <v>0</v>
      </c>
    </row>
    <row r="41" spans="1:4" x14ac:dyDescent="0.3">
      <c r="A41" t="s">
        <v>325</v>
      </c>
      <c r="B41">
        <f>COUNTIF(parengti_duomenys!$B:$B,pavadinimai!A41)</f>
        <v>1</v>
      </c>
      <c r="C41" s="3">
        <f>AVERAGEIF(parengti_duomenys!$B:$B,pavadinimai!A41,parengti_duomenys!$D:$D)</f>
        <v>24.8</v>
      </c>
      <c r="D41">
        <f>_xlfn.MINIFS(parengti_duomenys!$H:$H,parengti_duomenys!$B:$B,A41,parengti_duomenys!$F:$F,"Nėra",parengti_duomenys!$E:$E,"&gt;1")</f>
        <v>26.8</v>
      </c>
    </row>
    <row r="42" spans="1:4" x14ac:dyDescent="0.3">
      <c r="A42" t="s">
        <v>327</v>
      </c>
      <c r="B42">
        <f>COUNTIF(parengti_duomenys!$B:$B,pavadinimai!A42)</f>
        <v>1</v>
      </c>
      <c r="C42" s="3">
        <f>AVERAGEIF(parengti_duomenys!$B:$B,pavadinimai!A42,parengti_duomenys!$D:$D)</f>
        <v>22.7</v>
      </c>
      <c r="D42">
        <f>_xlfn.MINIFS(parengti_duomenys!$H:$H,parengti_duomenys!$B:$B,A42,parengti_duomenys!$F:$F,"Nėra",parengti_duomenys!$E:$E,"&gt;1")</f>
        <v>0</v>
      </c>
    </row>
    <row r="43" spans="1:4" x14ac:dyDescent="0.3">
      <c r="A43" t="s">
        <v>334</v>
      </c>
      <c r="B43">
        <f>COUNTIF(parengti_duomenys!$B:$B,pavadinimai!A43)</f>
        <v>1</v>
      </c>
      <c r="C43" s="3">
        <f>AVERAGEIF(parengti_duomenys!$B:$B,pavadinimai!A43,parengti_duomenys!$D:$D)</f>
        <v>24.9</v>
      </c>
      <c r="D43">
        <f>_xlfn.MINIFS(parengti_duomenys!$H:$H,parengti_duomenys!$B:$B,A43,parengti_duomenys!$F:$F,"Nėra",parengti_duomenys!$E:$E,"&gt;1")</f>
        <v>0</v>
      </c>
    </row>
    <row r="44" spans="1:4" x14ac:dyDescent="0.3">
      <c r="A44" t="s">
        <v>337</v>
      </c>
      <c r="B44">
        <f>COUNTIF(parengti_duomenys!$B:$B,pavadinimai!A44)</f>
        <v>1</v>
      </c>
      <c r="C44" s="3">
        <f>AVERAGEIF(parengti_duomenys!$B:$B,pavadinimai!A44,parengti_duomenys!$D:$D)</f>
        <v>24.5</v>
      </c>
      <c r="D44">
        <f>_xlfn.MINIFS(parengti_duomenys!$H:$H,parengti_duomenys!$B:$B,A44,parengti_duomenys!$F:$F,"Nėra",parengti_duomenys!$E:$E,"&gt;1")</f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g E A A B Q S w M E F A A C A A g A M l s e W a k G V L O j A A A A 9 g A A A B I A H A B D b 2 5 m a W c v U G F j a 2 F n Z S 5 4 b W w g o h g A K K A U A A A A A A A A A A A A A A A A A A A A A A A A A A A A h Y 8 x D o I w G I W v Q r r T l r I Q 8 l M G V 0 h M N M a 1 K R U a o B h a L H d z 8 E h e Q Y y i b o 7 v e 9 / w 3 v 1 6 g 3 z u u + C i R q s H k 6 E I U x Q o I 4 d K m z p D k z u F C c o 5 b I V s R a 2 C R T Y 2 n W 2 V o c a 5 c 0 q I 9 x 7 7 G A 9 j T R i l E T m W x U 4 2 q h f o I + v / c q i N d c J I h T g c X m M 4 w 1 H M c M w S T I G s E E p t v g J b 9 j 7 b H w i b q X P T q H j n w m I P Z I 1 A 3 h / 4 A 1 B L A w Q U A A I A C A A y W x 5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M l s e W Y W i M m e T A Q A A F g Y A A B M A H A B G b 3 J t d W x h c y 9 T Z W N 0 a W 9 u M S 5 t I K I Y A C i g F A A A A A A A A A A A A A A A A A A A A A A A A A A A A O 1 T T U 7 j M B T e V + o d r L B J p C g S L B m x m V I k f s S i M K w q R a Z 5 l E d t v 8 h + r o r Q S H O H W Y x m N 3 O C u U R 7 E U 6 C m 9 Z t o U V z A M g i y X u f 8 / 3 Y e Q 4 G j G T E 1 e K 5 / 6 X d a r f c v b R Q C U C n q U R z R + J I K O B 2 S 4 R r 9 k c q R o M u N M 8 c m e K Y B l 6 D 4 f Q E F R Q d M h w K l y a d w / 4 3 B 9 b 1 e 2 A k y 3 5 c 5 / p r 4 u I h M C R Z l i + 4 9 5 J z M m O w 7 I m l m P 4 L q o F N T X 8 n Q e x a 3 g b + E 0 v 6 A h 2 n K x + 5 u K o V M o M t m p e v j 5 f E 9 2 i G a Z Y L 4 5 W K 9 + 6 E r b y R y o M r u t a S X c u e z v 7 W a v r L B d X n H z 9 F h 5 T X Z n + t 2 p 3 U 0 l Q 9 G J C t F m D 6 v t d c J J E g F 0 + J 8 x b N C E P i K m z D H K 3 l W F b B u p Z u X o 5 Q k Y b g r a n I U s m g a 7 C S v W 3 W j + G B y q E F Z H T l G C v P z W c W 2 S v 0 J W O 9 J I q d E c I I m 1 Y l z Z D c W 0 I t m b S f y 3 + f O 1 y 6 L b a d R u S N 4 9 h + 7 T x 2 d y S I 0 O 4 k K 7 q t R F v I O l m E d i e M 6 E b S r N 1 C 8 5 8 D 3 / z 9 9 5 K N A U g P s u R z C j 6 n 4 G N M w Q t Q S w E C L Q A U A A I A C A A y W x 5 Z q Q Z U s 6 M A A A D 2 A A A A E g A A A A A A A A A A A A A A A A A A A A A A Q 2 9 u Z m l n L 1 B h Y 2 t h Z 2 U u e G 1 s U E s B A i 0 A F A A C A A g A M l s e W Q / K 6 a u k A A A A 6 Q A A A B M A A A A A A A A A A A A A A A A A 7 w A A A F t D b 2 5 0 Z W 5 0 X 1 R 5 c G V z X S 5 4 b W x Q S w E C L Q A U A A I A C A A y W x 5 Z h a I y Z 5 M B A A A W B g A A E w A A A A A A A A A A A A A A A A D g A Q A A R m 9 y b X V s Y X M v U 2 V j d G l v b j E u b V B L B Q Y A A A A A A w A D A M I A A A D A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s H Q A A A A A A A M o d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l a X N t b 1 9 p b m Z v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Z T E 4 M W Q 4 N T U t M 2 M 1 N i 0 0 N G F m L T k y N m Q t Z j M x Z D V j Y 2 Z k Z m M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y x a F 5 b W F z I i A v P j x F b n R y e S B U e X B l P S J G a W x s V G F y Z 2 V 0 I i B W Y W x 1 Z T 0 i c 2 V p c 2 1 v X 2 l u Z m 8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M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4 L T M w V D A 3 O j Q z O j I 2 L j Q 3 M D g z M j d a I i A v P j x F b n R y e S B U e X B l P S J G a W x s Q 2 9 s d W 1 u V H l w Z X M i I F Z h b H V l P S J z Q U F B Q U F B Q U F B Q U F B I i A v P j x F b n R y e S B U e X B l P S J G a W x s Q 2 9 s d W 1 u T m F t Z X M i I F Z h b H V l P S J z W y Z x d W 9 0 O 0 N v b H V t b j E u c 3 V y a W 5 r a W 1 v X 2 R h d G E m c X V v d D s s J n F 1 b 3 Q 7 Q 2 9 s d W 1 u M S 5 w Y X Z h Z G l u a W 1 h c y Z x d W 9 0 O y w m c X V v d D t D b 2 x 1 b W 4 x L m t p b G 9 t Z X R y Y X M m c X V v d D s s J n F 1 b 3 Q 7 Q 2 9 s d W 1 u M S 5 v c m 9 f d G V t c G V y Y X R 1 c m E m c X V v d D s s J n F 1 b 3 Q 7 Q 2 9 s d W 1 u M S 5 2 Z W p v X 2 d y Z W l 0 a X N f d m l k d X Q m c X V v d D s s J n F 1 b 3 Q 7 Q 2 9 s d W 1 u M S 5 r c m l 0 d W x p d V 9 0 a X B h c y Z x d W 9 0 O y w m c X V v d D t D b 2 x 1 b W 4 x L m t y a X R 1 b G l 1 X 2 t p Z W t p c y Z x d W 9 0 O y w m c X V v d D t D b 2 x 1 b W 4 x L m R h b m d v c 1 9 0 Z W 1 w Z X J h d H V y Y S Z x d W 9 0 O y w m c X V v d D t D b 2 x 1 b W 4 x L m 1 h d G 9 t d W 1 h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V p c 2 1 v X 2 l u Z m 8 v S c W h c G z E l 3 N 0 Y S D i g J M g Q 2 9 s d W 1 u M S 5 7 Q 2 9 s d W 1 u M S 5 z d X J p b m t p b W 9 f Z G F 0 Y S w w f S Z x d W 9 0 O y w m c X V v d D t T Z W N 0 a W 9 u M S 9 l a X N t b 1 9 p b m Z v L 0 n F o X B s x J d z d G E g 4 o C T I E N v b H V t b j E u e 0 N v b H V t b j E u c G F 2 Y W R p b m l t Y X M s M X 0 m c X V v d D s s J n F 1 b 3 Q 7 U 2 V j d G l v b j E v Z W l z b W 9 f a W 5 m b y 9 J x a F w b M S X c 3 R h I O K A k y B D b 2 x 1 b W 4 x L n t D b 2 x 1 b W 4 x L m t p b G 9 t Z X R y Y X M s M n 0 m c X V v d D s s J n F 1 b 3 Q 7 U 2 V j d G l v b j E v Z W l z b W 9 f a W 5 m b y 9 J x a F w b M S X c 3 R h I O K A k y B D b 2 x 1 b W 4 x L n t D b 2 x 1 b W 4 x L m 9 y b 1 9 0 Z W 1 w Z X J h d H V y Y S w z f S Z x d W 9 0 O y w m c X V v d D t T Z W N 0 a W 9 u M S 9 l a X N t b 1 9 p b m Z v L 0 n F o X B s x J d z d G E g 4 o C T I E N v b H V t b j E u e 0 N v b H V t b j E u d m V q b 1 9 n c m V p d G l z X 3 Z p Z H V 0 L D R 9 J n F 1 b 3 Q 7 L C Z x d W 9 0 O 1 N l Y 3 R p b 2 4 x L 2 V p c 2 1 v X 2 l u Z m 8 v S c W h c G z E l 3 N 0 Y S D i g J M g Q 2 9 s d W 1 u M S 5 7 Q 2 9 s d W 1 u M S 5 r c m l 0 d W x p d V 9 0 a X B h c y w 1 f S Z x d W 9 0 O y w m c X V v d D t T Z W N 0 a W 9 u M S 9 l a X N t b 1 9 p b m Z v L 0 n F o X B s x J d z d G E g 4 o C T I E N v b H V t b j E u e 0 N v b H V t b j E u a 3 J p d H V s a X V f a 2 l l a 2 l z L D Z 9 J n F 1 b 3 Q 7 L C Z x d W 9 0 O 1 N l Y 3 R p b 2 4 x L 2 V p c 2 1 v X 2 l u Z m 8 v S c W h c G z E l 3 N 0 Y S D i g J M g Q 2 9 s d W 1 u M S 5 7 Q 2 9 s d W 1 u M S 5 k Y W 5 n b 3 N f d G V t c G V y Y X R 1 c m E s N 3 0 m c X V v d D s s J n F 1 b 3 Q 7 U 2 V j d G l v b j E v Z W l z b W 9 f a W 5 m b y 9 J x a F w b M S X c 3 R h I O K A k y B D b 2 x 1 b W 4 x L n t D b 2 x 1 b W 4 x L m 1 h d G 9 t d W 1 h c y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l a X N t b 1 9 p b m Z v L 0 n F o X B s x J d z d G E g 4 o C T I E N v b H V t b j E u e 0 N v b H V t b j E u c 3 V y a W 5 r a W 1 v X 2 R h d G E s M H 0 m c X V v d D s s J n F 1 b 3 Q 7 U 2 V j d G l v b j E v Z W l z b W 9 f a W 5 m b y 9 J x a F w b M S X c 3 R h I O K A k y B D b 2 x 1 b W 4 x L n t D b 2 x 1 b W 4 x L n B h d m F k a W 5 p b W F z L D F 9 J n F 1 b 3 Q 7 L C Z x d W 9 0 O 1 N l Y 3 R p b 2 4 x L 2 V p c 2 1 v X 2 l u Z m 8 v S c W h c G z E l 3 N 0 Y S D i g J M g Q 2 9 s d W 1 u M S 5 7 Q 2 9 s d W 1 u M S 5 r a W x v b W V 0 c m F z L D J 9 J n F 1 b 3 Q 7 L C Z x d W 9 0 O 1 N l Y 3 R p b 2 4 x L 2 V p c 2 1 v X 2 l u Z m 8 v S c W h c G z E l 3 N 0 Y S D i g J M g Q 2 9 s d W 1 u M S 5 7 Q 2 9 s d W 1 u M S 5 v c m 9 f d G V t c G V y Y X R 1 c m E s M 3 0 m c X V v d D s s J n F 1 b 3 Q 7 U 2 V j d G l v b j E v Z W l z b W 9 f a W 5 m b y 9 J x a F w b M S X c 3 R h I O K A k y B D b 2 x 1 b W 4 x L n t D b 2 x 1 b W 4 x L n Z l a m 9 f Z 3 J l a X R p c 1 9 2 a W R 1 d C w 0 f S Z x d W 9 0 O y w m c X V v d D t T Z W N 0 a W 9 u M S 9 l a X N t b 1 9 p b m Z v L 0 n F o X B s x J d z d G E g 4 o C T I E N v b H V t b j E u e 0 N v b H V t b j E u a 3 J p d H V s a X V f d G l w Y X M s N X 0 m c X V v d D s s J n F 1 b 3 Q 7 U 2 V j d G l v b j E v Z W l z b W 9 f a W 5 m b y 9 J x a F w b M S X c 3 R h I O K A k y B D b 2 x 1 b W 4 x L n t D b 2 x 1 b W 4 x L m t y a X R 1 b G l 1 X 2 t p Z W t p c y w 2 f S Z x d W 9 0 O y w m c X V v d D t T Z W N 0 a W 9 u M S 9 l a X N t b 1 9 p b m Z v L 0 n F o X B s x J d z d G E g 4 o C T I E N v b H V t b j E u e 0 N v b H V t b j E u Z G F u Z 2 9 z X 3 R l b X B l c m F 0 d X J h L D d 9 J n F 1 b 3 Q 7 L C Z x d W 9 0 O 1 N l Y 3 R p b 2 4 x L 2 V p c 2 1 v X 2 l u Z m 8 v S c W h c G z E l 3 N 0 Y S D i g J M g Q 2 9 s d W 1 u M S 5 7 Q 2 9 s d W 1 u M S 5 t Y X R v b X V t Y X M s O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V p c 2 1 v X 2 l u Z m 8 v J U M 1 J U E w Y W x 0 a W 5 p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V p c 2 1 v X 2 l u Z m 8 v S 2 9 u d m V y d H V v d G E l M j A l Q z Q l Q U Y l M j B s Z W 5 0 Z W w l Q z Q l O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a X N t b 1 9 p b m Z v L 0 k l Q z U l Q T F w b C V D N C U 5 N 3 N 0 Y S U y M C V F M i U 4 M C U 5 M y U y M E N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a X N t b 1 9 p b m Z v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N W Q z O W F m O D M t O T l m N i 0 0 Z m Y 3 L W E y O T c t Y z Y 3 N T I x M G M 5 Y W M 2 I i A v P j x F b n R y e S B U e X B l P S J O Y X Z p Z 2 F 0 a W 9 u U 3 R l c E 5 h b W U i I F Z h b H V l P S J z T m F y x a F 5 b W F z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2 V p c 2 1 v X 2 l u Z m 8 0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O C 0 z M F Q w N z o 0 M z o y N i 4 0 N z A 4 M z I 3 W i I g L z 4 8 R W 5 0 c n k g V H l w Z T 0 i R m l s b E N v b H V t b l R 5 c G V z I i B W Y W x 1 Z T 0 i c 0 F B Q U F B Q U F B Q U F B Q S I g L z 4 8 R W 5 0 c n k g V H l w Z T 0 i R m l s b E N v b H V t b k 5 h b W V z I i B W Y W x 1 Z T 0 i c 1 s m c X V v d D t D b 2 x 1 b W 4 x L n N 1 c m l u a 2 l t b 1 9 k Y X R h J n F 1 b 3 Q 7 L C Z x d W 9 0 O 0 N v b H V t b j E u c G F 2 Y W R p b m l t Y X M m c X V v d D s s J n F 1 b 3 Q 7 Q 2 9 s d W 1 u M S 5 r a W x v b W V 0 c m F z J n F 1 b 3 Q 7 L C Z x d W 9 0 O 0 N v b H V t b j E u b 3 J v X 3 R l b X B l c m F 0 d X J h J n F 1 b 3 Q 7 L C Z x d W 9 0 O 0 N v b H V t b j E u d m V q b 1 9 n c m V p d G l z X 3 Z p Z H V 0 J n F 1 b 3 Q 7 L C Z x d W 9 0 O 0 N v b H V t b j E u a 3 J p d H V s a X V f d G l w Y X M m c X V v d D s s J n F 1 b 3 Q 7 Q 2 9 s d W 1 u M S 5 r c m l 0 d W x p d V 9 r a W V r a X M m c X V v d D s s J n F 1 b 3 Q 7 Q 2 9 s d W 1 u M S 5 k Y W 5 n b 3 N f d G V t c G V y Y X R 1 c m E m c X V v d D s s J n F 1 b 3 Q 7 Q 2 9 s d W 1 u M S 5 t Y X R v b X V t Y X M m c X V v d D t d I i A v P j x F b n R y e S B U e X B l P S J G a W x s U 3 R h d H V z I i B W Y W x 1 Z T 0 i c 0 N v b X B s Z X R l I i A v P j x F b n R y e S B U e X B l P S J G a W x s Q 2 9 1 b n Q i I F Z h b H V l P S J s M T M z I i A v P j x F b n R y e S B U e X B l P S J S Z W x h d G l v b n N o a X B J b m Z v Q 2 9 u d G F p b m V y I i B W Y W x 1 Z T 0 i c 3 s m c X V v d D t j b 2 x 1 b W 5 D b 3 V u d C Z x d W 9 0 O z o 5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l a X N t b 1 9 p b m Z v L 0 n F o X B s x J d z d G E g 4 o C T I E N v b H V t b j E u e 0 N v b H V t b j E u c 3 V y a W 5 r a W 1 v X 2 R h d G E s M H 0 m c X V v d D s s J n F 1 b 3 Q 7 U 2 V j d G l v b j E v Z W l z b W 9 f a W 5 m b y 9 J x a F w b M S X c 3 R h I O K A k y B D b 2 x 1 b W 4 x L n t D b 2 x 1 b W 4 x L n B h d m F k a W 5 p b W F z L D F 9 J n F 1 b 3 Q 7 L C Z x d W 9 0 O 1 N l Y 3 R p b 2 4 x L 2 V p c 2 1 v X 2 l u Z m 8 v S c W h c G z E l 3 N 0 Y S D i g J M g Q 2 9 s d W 1 u M S 5 7 Q 2 9 s d W 1 u M S 5 r a W x v b W V 0 c m F z L D J 9 J n F 1 b 3 Q 7 L C Z x d W 9 0 O 1 N l Y 3 R p b 2 4 x L 2 V p c 2 1 v X 2 l u Z m 8 v S c W h c G z E l 3 N 0 Y S D i g J M g Q 2 9 s d W 1 u M S 5 7 Q 2 9 s d W 1 u M S 5 v c m 9 f d G V t c G V y Y X R 1 c m E s M 3 0 m c X V v d D s s J n F 1 b 3 Q 7 U 2 V j d G l v b j E v Z W l z b W 9 f a W 5 m b y 9 J x a F w b M S X c 3 R h I O K A k y B D b 2 x 1 b W 4 x L n t D b 2 x 1 b W 4 x L n Z l a m 9 f Z 3 J l a X R p c 1 9 2 a W R 1 d C w 0 f S Z x d W 9 0 O y w m c X V v d D t T Z W N 0 a W 9 u M S 9 l a X N t b 1 9 p b m Z v L 0 n F o X B s x J d z d G E g 4 o C T I E N v b H V t b j E u e 0 N v b H V t b j E u a 3 J p d H V s a X V f d G l w Y X M s N X 0 m c X V v d D s s J n F 1 b 3 Q 7 U 2 V j d G l v b j E v Z W l z b W 9 f a W 5 m b y 9 J x a F w b M S X c 3 R h I O K A k y B D b 2 x 1 b W 4 x L n t D b 2 x 1 b W 4 x L m t y a X R 1 b G l 1 X 2 t p Z W t p c y w 2 f S Z x d W 9 0 O y w m c X V v d D t T Z W N 0 a W 9 u M S 9 l a X N t b 1 9 p b m Z v L 0 n F o X B s x J d z d G E g 4 o C T I E N v b H V t b j E u e 0 N v b H V t b j E u Z G F u Z 2 9 z X 3 R l b X B l c m F 0 d X J h L D d 9 J n F 1 b 3 Q 7 L C Z x d W 9 0 O 1 N l Y 3 R p b 2 4 x L 2 V p c 2 1 v X 2 l u Z m 8 v S c W h c G z E l 3 N 0 Y S D i g J M g Q 2 9 s d W 1 u M S 5 7 Q 2 9 s d W 1 u M S 5 t Y X R v b X V t Y X M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Z W l z b W 9 f a W 5 m b y 9 J x a F w b M S X c 3 R h I O K A k y B D b 2 x 1 b W 4 x L n t D b 2 x 1 b W 4 x L n N 1 c m l u a 2 l t b 1 9 k Y X R h L D B 9 J n F 1 b 3 Q 7 L C Z x d W 9 0 O 1 N l Y 3 R p b 2 4 x L 2 V p c 2 1 v X 2 l u Z m 8 v S c W h c G z E l 3 N 0 Y S D i g J M g Q 2 9 s d W 1 u M S 5 7 Q 2 9 s d W 1 u M S 5 w Y X Z h Z G l u a W 1 h c y w x f S Z x d W 9 0 O y w m c X V v d D t T Z W N 0 a W 9 u M S 9 l a X N t b 1 9 p b m Z v L 0 n F o X B s x J d z d G E g 4 o C T I E N v b H V t b j E u e 0 N v b H V t b j E u a 2 l s b 2 1 l d H J h c y w y f S Z x d W 9 0 O y w m c X V v d D t T Z W N 0 a W 9 u M S 9 l a X N t b 1 9 p b m Z v L 0 n F o X B s x J d z d G E g 4 o C T I E N v b H V t b j E u e 0 N v b H V t b j E u b 3 J v X 3 R l b X B l c m F 0 d X J h L D N 9 J n F 1 b 3 Q 7 L C Z x d W 9 0 O 1 N l Y 3 R p b 2 4 x L 2 V p c 2 1 v X 2 l u Z m 8 v S c W h c G z E l 3 N 0 Y S D i g J M g Q 2 9 s d W 1 u M S 5 7 Q 2 9 s d W 1 u M S 5 2 Z W p v X 2 d y Z W l 0 a X N f d m l k d X Q s N H 0 m c X V v d D s s J n F 1 b 3 Q 7 U 2 V j d G l v b j E v Z W l z b W 9 f a W 5 m b y 9 J x a F w b M S X c 3 R h I O K A k y B D b 2 x 1 b W 4 x L n t D b 2 x 1 b W 4 x L m t y a X R 1 b G l 1 X 3 R p c G F z L D V 9 J n F 1 b 3 Q 7 L C Z x d W 9 0 O 1 N l Y 3 R p b 2 4 x L 2 V p c 2 1 v X 2 l u Z m 8 v S c W h c G z E l 3 N 0 Y S D i g J M g Q 2 9 s d W 1 u M S 5 7 Q 2 9 s d W 1 u M S 5 r c m l 0 d W x p d V 9 r a W V r a X M s N n 0 m c X V v d D s s J n F 1 b 3 Q 7 U 2 V j d G l v b j E v Z W l z b W 9 f a W 5 m b y 9 J x a F w b M S X c 3 R h I O K A k y B D b 2 x 1 b W 4 x L n t D b 2 x 1 b W 4 x L m R h b m d v c 1 9 0 Z W 1 w Z X J h d H V y Y S w 3 f S Z x d W 9 0 O y w m c X V v d D t T Z W N 0 a W 9 u M S 9 l a X N t b 1 9 p b m Z v L 0 n F o X B s x J d z d G E g 4 o C T I E N v b H V t b j E u e 0 N v b H V t b j E u b W F 0 b 2 1 1 b W F z L D h 9 J n F 1 b 3 Q 7 X S w m c X V v d D t S Z W x h d G l v b n N o a X B J b m Z v J n F 1 b 3 Q 7 O l t d f S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Z W l z b W 9 f a W 5 m b y U y M C g y K S 8 l Q z U l Q T B h b H R p b m l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W l z b W 9 f a W 5 m b y U y M C g y K S 9 L b 2 5 2 Z X J 0 d W 9 0 Y S U y M C V D N C V B R i U y M G x l b n R l b C V D N C U 5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V p c 2 1 v X 2 l u Z m 8 l M j A o M i k v S S V D N S V B M X B s J U M 0 J T k 3 c 3 R h J T I w J U U y J T g w J T k z J T I w Q 2 9 s d W 1 u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x p J l 6 O D z U S K H C 3 K 3 5 v m v f A A A A A A I A A A A A A B B m A A A A A Q A A I A A A A F 0 E S f m z 4 g e o z A t W E N e g 2 2 a g 3 A Z e z b C H J D p p x 7 Y A W b F A A A A A A A 6 A A A A A A g A A I A A A A H B W S O l G 9 i R 5 T a 3 z 4 D w H T s T n i a D F E X 5 R S W F T S / 1 1 I X a J U A A A A C + 5 O w 4 C 8 6 H E l O C G X u p o o S S E 0 d w H n h s x m M 4 t D 5 x a a B 5 p L i d m N X h K z G y i p S l O I U j L B t E 2 r M N r n X 2 i V T D / O v i e 4 7 T M s + z M 6 s c N W A F Y 2 i i W Y W S G Q A A A A O 7 Z i P r r / R 4 8 P E n l 4 X + Y 8 d R + Y 9 U H c Q x c p o c A 3 U 2 4 F k g / K x l e f k j g E L 3 M y D X o o Y n h C + M E 8 P l x x 6 n r y I z C F 1 H a g S 0 = < / D a t a M a s h u p > 
</file>

<file path=customXml/itemProps1.xml><?xml version="1.0" encoding="utf-8"?>
<ds:datastoreItem xmlns:ds="http://schemas.openxmlformats.org/officeDocument/2006/customXml" ds:itemID="{18F0C7FF-4D45-49D8-8BDB-C162335922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eismo_info</vt:lpstr>
      <vt:lpstr>parengti_duomenys</vt:lpstr>
      <vt:lpstr>pavadinimai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2024-08-30T07:22:23Z</dcterms:created>
  <dcterms:modified xsi:type="dcterms:W3CDTF">2024-08-30T10:47:59Z</dcterms:modified>
</cp:coreProperties>
</file>